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8475" windowHeight="6660" firstSheet="1" activeTab="4"/>
  </bookViews>
  <sheets>
    <sheet name="Income statement" sheetId="1" r:id="rId1"/>
    <sheet name="Balance sheets" sheetId="2" r:id="rId2"/>
    <sheet name="Equity" sheetId="3" r:id="rId3"/>
    <sheet name="Cash flow" sheetId="4" r:id="rId4"/>
    <sheet name="Explanatory" sheetId="5" r:id="rId5"/>
  </sheets>
  <definedNames>
    <definedName name="_xlnm.Print_Area" localSheetId="1">'Balance sheets'!$A$1:$F$53</definedName>
    <definedName name="_xlnm.Print_Area" localSheetId="0">'Income statement'!$A$1:$L$54</definedName>
  </definedNames>
  <calcPr fullCalcOnLoad="1"/>
</workbook>
</file>

<file path=xl/sharedStrings.xml><?xml version="1.0" encoding="utf-8"?>
<sst xmlns="http://schemas.openxmlformats.org/spreadsheetml/2006/main" count="356" uniqueCount="295">
  <si>
    <t>Plywood</t>
  </si>
  <si>
    <t>A9</t>
  </si>
  <si>
    <t>Valuation of Property, Plant and Equipment</t>
  </si>
  <si>
    <t>The valuations of property, plant and equipment have been brought forward, without amendment from the</t>
  </si>
  <si>
    <t>audited financial statements for the year ended 31 December 2003.</t>
  </si>
  <si>
    <t>A10</t>
  </si>
  <si>
    <t>Subsequent Events</t>
  </si>
  <si>
    <t>This section should be read concurrent with section B8.</t>
  </si>
  <si>
    <t>A11</t>
  </si>
  <si>
    <t>Changes in the Composition of the Group</t>
  </si>
  <si>
    <t>A12</t>
  </si>
  <si>
    <t>Changes in Contingent Liabilities and Contingent Assets</t>
  </si>
  <si>
    <t>The contingent liabilities pending at the end of current quarter are as follows:</t>
  </si>
  <si>
    <t>Claims made by a project employer and contractor</t>
  </si>
  <si>
    <t>Legal claims by contractors</t>
  </si>
  <si>
    <t>A13</t>
  </si>
  <si>
    <t>Capital Commitments</t>
  </si>
  <si>
    <t>There were  no capital commitment incurred by the company for the current financial period.</t>
  </si>
  <si>
    <t>B.</t>
  </si>
  <si>
    <t>Bursa Malaysia listing requirements (Part A of Appendix 9B)</t>
  </si>
  <si>
    <t>B1</t>
  </si>
  <si>
    <t>Review of Performance</t>
  </si>
  <si>
    <t>B2</t>
  </si>
  <si>
    <t>Material Change in the Quarterly Results</t>
  </si>
  <si>
    <t>-4-</t>
  </si>
  <si>
    <t>B3</t>
  </si>
  <si>
    <t>Current Year Prospects</t>
  </si>
  <si>
    <t>The Group is now awaiting  Securities Commission (SC) approval on  its comprehensive proposals to regularise its financial condition and to restore the group's shareholders' fund from being in a deficit position in order to remove Mentiga from being classified as an PN4 company.</t>
  </si>
  <si>
    <t>B4</t>
  </si>
  <si>
    <t>Variance from Profit Forecast/Profit Guarantee</t>
  </si>
  <si>
    <t>Not applicable in this quarterly report.</t>
  </si>
  <si>
    <t>B5</t>
  </si>
  <si>
    <t xml:space="preserve">There was no taxation provided for the period due to losses incurred in the current quarter and </t>
  </si>
  <si>
    <t>there are sufficient brought forward tax losses to set off against the future profits.</t>
  </si>
  <si>
    <t>B6</t>
  </si>
  <si>
    <t>Profit/loss on sale of investments and / or properties</t>
  </si>
  <si>
    <t>There was no profit or loss on sale of investments and / or properties for the current financial period.</t>
  </si>
  <si>
    <t>B7</t>
  </si>
  <si>
    <t xml:space="preserve">Particulars of purchase or disposal of quoted securities </t>
  </si>
  <si>
    <t>There were no purchase or disposal of quoted securities of the group for the  financial period.</t>
  </si>
  <si>
    <t>B8</t>
  </si>
  <si>
    <t>Status of Corporate Proposals</t>
  </si>
  <si>
    <t>The corporate proposals announced but not completed at the date of this report are as follows :</t>
  </si>
  <si>
    <t>On 27 February 2004, the company through CIMB has submitted an application to the Securities</t>
  </si>
  <si>
    <t>Commission (SC) in relation to the Comprehensive Proposals to regularise its financial condition and</t>
  </si>
  <si>
    <t>now awaiting for the relevant approvals.</t>
  </si>
  <si>
    <t>The proposed scheme if approved and implemented, would restore the group's shareholders' equity</t>
  </si>
  <si>
    <t>and avoid Mentiga from being classified as an affected listed issuer.</t>
  </si>
  <si>
    <t>B9</t>
  </si>
  <si>
    <t>Group Borrowings</t>
  </si>
  <si>
    <t>Short term borrowings :</t>
  </si>
  <si>
    <t xml:space="preserve">Negative pledge &amp; </t>
  </si>
  <si>
    <t>Term Loan</t>
  </si>
  <si>
    <t>Corporate guarantee</t>
  </si>
  <si>
    <t>B10</t>
  </si>
  <si>
    <t>Off  Balance Sheet Financial Instruments</t>
  </si>
  <si>
    <t>There is no financial instruments with off-balance sheet risk as at the date of this report.</t>
  </si>
  <si>
    <t>B11</t>
  </si>
  <si>
    <t>Material Litigation</t>
  </si>
  <si>
    <t>The list of material litigation is attached as Annexure  1</t>
  </si>
  <si>
    <t>B12</t>
  </si>
  <si>
    <t>Dividend</t>
  </si>
  <si>
    <t>No interim dividend has been recommended for the current financial to date.</t>
  </si>
  <si>
    <t>B13</t>
  </si>
  <si>
    <t>Earnings per share</t>
  </si>
  <si>
    <t>Basic</t>
  </si>
  <si>
    <t>Number of shares in issue during the</t>
  </si>
  <si>
    <t>period ('000')</t>
  </si>
  <si>
    <t xml:space="preserve">Weighted average number of shares </t>
  </si>
  <si>
    <t xml:space="preserve"> in issue ('000)</t>
  </si>
  <si>
    <t>Fully diluted</t>
  </si>
  <si>
    <t>On behalf of the Board</t>
  </si>
  <si>
    <t>YEAP KOK LEONG</t>
  </si>
  <si>
    <t>Company Secretary</t>
  </si>
  <si>
    <t>Kuala Lumpur</t>
  </si>
  <si>
    <t>Foreign exchange gain</t>
  </si>
  <si>
    <t>(j)</t>
  </si>
  <si>
    <t>Distribution cost</t>
  </si>
  <si>
    <t>As at 1 January 2003</t>
  </si>
  <si>
    <t>Balance as at 30 September 2004</t>
  </si>
  <si>
    <t>Balance as at 31 December 2003</t>
  </si>
  <si>
    <t>audited Annual financial statement for the year ended 31 December 2003)</t>
  </si>
  <si>
    <t xml:space="preserve">(The Condensed Consolidated Statements of changes in equity should be read in conjunction with the </t>
  </si>
  <si>
    <t>(The Condensed Consolidated Income Statement should be read in conjunction with the Audited Financial statements</t>
  </si>
  <si>
    <t>for the year ended 31 December 2003)</t>
  </si>
  <si>
    <t>Audited financial statements for the year ended 31 December 2003)</t>
  </si>
  <si>
    <t xml:space="preserve">(The Condensed Consolidated Balance Sheet should be read in conjunction with the </t>
  </si>
  <si>
    <t>Audited Annual financial statement for the year ended 31 December 2003)</t>
  </si>
  <si>
    <t xml:space="preserve">(The Condensed Consolidated Cash Flow Statements should be read in conjunction with the </t>
  </si>
  <si>
    <t xml:space="preserve">The businesses of the group are  in plywood manufacturing operation and oil palm development. The group </t>
  </si>
  <si>
    <t>businesses are  subjected to seasonal or cyclical factors.</t>
  </si>
  <si>
    <t>Profit for the period (RM'000)</t>
  </si>
  <si>
    <t>RM2.28 million for the corresponding period last year. The increase in income was mainly due to contributions</t>
  </si>
  <si>
    <t>In plantation sector, the company has carried out rehabilitation programmes on its two estates</t>
  </si>
  <si>
    <t>-1-</t>
  </si>
  <si>
    <t>business operation to achieve optimal productivity and profitability. The other contribution factor</t>
  </si>
  <si>
    <t>- 5 -</t>
  </si>
  <si>
    <t xml:space="preserve">Capital </t>
  </si>
  <si>
    <t>Net loss for the period</t>
  </si>
  <si>
    <t>Net cash flow from financing activities</t>
  </si>
  <si>
    <t>Net increase in Cash &amp; Cash Equivalents</t>
  </si>
  <si>
    <t>Cash &amp; Cash Equivalents as at 1 January</t>
  </si>
  <si>
    <t>Net cash flow used in investing activities</t>
  </si>
  <si>
    <t>MASB 26: Interim Financial Reporting and paragraph 9.22 of the Listing Requirements of Bursa Malaysia</t>
  </si>
  <si>
    <t>for the financial year ended 31 December 2003.</t>
  </si>
  <si>
    <t>As at 30 September 2004, the Group borrowings are as follows :</t>
  </si>
  <si>
    <t>" As at 31 December 2003, the company has an accumulated loss of RM19,655,254. At that date, the company's current liabilities had exceeded its current assets by RM31,229,794 and the company's shareholders' equity was in deficit of RM9,626,252. In view of these factors, the appropriateness of preparing the financial statements of the company on a going concern basis depends on the continuous financial support from its creditors and bankers and also its ability to generate profit and positive cash flows in the future.The financial statements do not include any adjustments relating to the recoverability and classification of recorded asset amounts or to amounts and classification of liabilities that may be necessary if the company is unable to continue as a going concern.</t>
  </si>
  <si>
    <t xml:space="preserve"> </t>
  </si>
  <si>
    <t>Retirement benefits</t>
  </si>
  <si>
    <t>Bank overdraft</t>
  </si>
  <si>
    <t>1.</t>
  </si>
  <si>
    <t>2.</t>
  </si>
  <si>
    <t>Total</t>
  </si>
  <si>
    <t>Revenue</t>
  </si>
  <si>
    <t>Other operating income</t>
  </si>
  <si>
    <t>Other operating expenses</t>
  </si>
  <si>
    <t>Property, plant and equipment</t>
  </si>
  <si>
    <t>Inventories</t>
  </si>
  <si>
    <t>Trade and other receivables</t>
  </si>
  <si>
    <t>There were no changes in the composition of the Group for the current financial period.</t>
  </si>
  <si>
    <t>The revenue for the financial period ended 30 September 2004 was higher at RM10.10 million compared to</t>
  </si>
  <si>
    <t>at Pulau Belitung Indonesia and Sungai Lembing, Pahang. These programmes are to rationalise its</t>
  </si>
  <si>
    <t>is due to the marginal decrease in fresh fruit bunches price during the reporting period.</t>
  </si>
  <si>
    <t>For the quarter under review, the Group reported a profit before tax of RM3.40 million as compared to loss of</t>
  </si>
  <si>
    <t>Basic Profit per share (sen)</t>
  </si>
  <si>
    <t>Current</t>
  </si>
  <si>
    <t>Revaluation and other reserves</t>
  </si>
  <si>
    <t>Currency translation differences</t>
  </si>
  <si>
    <t>Legal claim by a licensed bank</t>
  </si>
  <si>
    <t>Rental income</t>
  </si>
  <si>
    <t>Depreciation</t>
  </si>
  <si>
    <t>Tax liabilities</t>
  </si>
  <si>
    <t>Amortisation of goodwill</t>
  </si>
  <si>
    <t>Tax paid</t>
  </si>
  <si>
    <t>Share Capital</t>
  </si>
  <si>
    <t>Cash and bank balances</t>
  </si>
  <si>
    <t>Exchange</t>
  </si>
  <si>
    <t>Plantation</t>
  </si>
  <si>
    <t>of income from sales of plywoods and timber related activities.</t>
  </si>
  <si>
    <t>Group</t>
  </si>
  <si>
    <t>RM'000</t>
  </si>
  <si>
    <t>Net profit for the year</t>
  </si>
  <si>
    <t>Retirement benefits paid</t>
  </si>
  <si>
    <t>Repayment of borrowing</t>
  </si>
  <si>
    <t>For the financial period ended 30 September 2004</t>
  </si>
  <si>
    <t>30 September 2004</t>
  </si>
  <si>
    <t>As at 30 September 2004</t>
  </si>
  <si>
    <t>For the financial  period ended 30 September 2004</t>
  </si>
  <si>
    <t>Changes in working capital</t>
  </si>
  <si>
    <t>MENTIGA CORPORATION BERHAD</t>
  </si>
  <si>
    <t>31 December 2003</t>
  </si>
  <si>
    <t>-</t>
  </si>
  <si>
    <t>(Company no. 10289-K)</t>
  </si>
  <si>
    <t xml:space="preserve">Condensed Consolidated Income Statements </t>
  </si>
  <si>
    <t>(These figures have not been audited)</t>
  </si>
  <si>
    <t>INDIVIDUAL QUARTER</t>
  </si>
  <si>
    <t>CUMULATIVE QUARTER</t>
  </si>
  <si>
    <t xml:space="preserve">Current </t>
  </si>
  <si>
    <t>Comparative</t>
  </si>
  <si>
    <t>quarter ended</t>
  </si>
  <si>
    <t>year to date</t>
  </si>
  <si>
    <t>(a)</t>
  </si>
  <si>
    <t>(b)</t>
  </si>
  <si>
    <t>(c)</t>
  </si>
  <si>
    <t>Gross Profit / (Loss)</t>
  </si>
  <si>
    <t>(d)</t>
  </si>
  <si>
    <t>(e)</t>
  </si>
  <si>
    <t>Administrative expenses</t>
  </si>
  <si>
    <t>(f)</t>
  </si>
  <si>
    <t>(g)</t>
  </si>
  <si>
    <t>(h)</t>
  </si>
  <si>
    <t>Finance costs</t>
  </si>
  <si>
    <t>(i)</t>
  </si>
  <si>
    <t>Profit/ (Loss) before Taxation</t>
  </si>
  <si>
    <t>(k)</t>
  </si>
  <si>
    <t>Taxation</t>
  </si>
  <si>
    <t>(l)</t>
  </si>
  <si>
    <t>Profit/(loss) after Tax</t>
  </si>
  <si>
    <t>(m)</t>
  </si>
  <si>
    <t>Minority Interest</t>
  </si>
  <si>
    <t>(n)</t>
  </si>
  <si>
    <t>Net profit / (loss) for the period</t>
  </si>
  <si>
    <t>(o)</t>
  </si>
  <si>
    <t xml:space="preserve">Basic (based on 37,500,000 </t>
  </si>
  <si>
    <t>ordinary shares) (sen)</t>
  </si>
  <si>
    <t>(p)</t>
  </si>
  <si>
    <t xml:space="preserve">Fully diluted </t>
  </si>
  <si>
    <t>N/A</t>
  </si>
  <si>
    <t>Condensed Consolidated Balance Sheet (unaudited)</t>
  </si>
  <si>
    <t>UNAUDITED</t>
  </si>
  <si>
    <t>AUDITED</t>
  </si>
  <si>
    <t>AS AT END OF</t>
  </si>
  <si>
    <t>AS AT PRECEDING</t>
  </si>
  <si>
    <t>CURRENT QUARTER</t>
  </si>
  <si>
    <t>Investment property</t>
  </si>
  <si>
    <t>3</t>
  </si>
  <si>
    <t>Deferred Tax</t>
  </si>
  <si>
    <t>Current Assets</t>
  </si>
  <si>
    <t>Current Liabilities</t>
  </si>
  <si>
    <t>Trade  and other payables</t>
  </si>
  <si>
    <t>Advance from a substantial shareholder</t>
  </si>
  <si>
    <t>Borrowings (interest bearing)</t>
  </si>
  <si>
    <t>Net current liabilities</t>
  </si>
  <si>
    <t>Less:</t>
  </si>
  <si>
    <t>Non current liabilities</t>
  </si>
  <si>
    <t>Deferred Tax Liabilities</t>
  </si>
  <si>
    <t>Shareholders' Funds</t>
  </si>
  <si>
    <t>Reserves</t>
  </si>
  <si>
    <t>Accumulated Losses</t>
  </si>
  <si>
    <t>Shareholders fund</t>
  </si>
  <si>
    <t>Net tangible assets per share (RM)</t>
  </si>
  <si>
    <t>CONDENSED CONSOLIDATED STATEMENT OF CHANGES IN EQUITY</t>
  </si>
  <si>
    <t>Share</t>
  </si>
  <si>
    <t>Accumulated</t>
  </si>
  <si>
    <t>Capital</t>
  </si>
  <si>
    <t xml:space="preserve">Fluctuation </t>
  </si>
  <si>
    <t>Losses</t>
  </si>
  <si>
    <t>As at 1 January 2004</t>
  </si>
  <si>
    <t>Condensed Consolidated Cash Flow Statements</t>
  </si>
  <si>
    <t>CASH FLOWS FROM OPERATING ACTIVITIES</t>
  </si>
  <si>
    <t>Adjustments for :</t>
  </si>
  <si>
    <t>Interest Expense</t>
  </si>
  <si>
    <t>-inventories</t>
  </si>
  <si>
    <t>-receivables, deposits and prepayment</t>
  </si>
  <si>
    <t>-payables</t>
  </si>
  <si>
    <t>Cash from operations</t>
  </si>
  <si>
    <t>CASH FLOWS FROM INVESTING ACTIVITIES</t>
  </si>
  <si>
    <t>30 September 2003</t>
  </si>
  <si>
    <t>Acquisition of property, plant and equipment</t>
  </si>
  <si>
    <t>CASH FLOWS FROM FINANCING ACTIVITIES</t>
  </si>
  <si>
    <t>Advance from substantial shareholder</t>
  </si>
  <si>
    <t>Cash &amp; Cash Equivalents at end of period</t>
  </si>
  <si>
    <t>Cash and Cash equivalents comprise of:-</t>
  </si>
  <si>
    <t>Deposit, bank and cash balances</t>
  </si>
  <si>
    <t>Bank Overdrafts</t>
  </si>
  <si>
    <t xml:space="preserve">Selected Explanatory Notes </t>
  </si>
  <si>
    <t>A.</t>
  </si>
  <si>
    <t>MASB 26 - Paragraph 16</t>
  </si>
  <si>
    <t>A1</t>
  </si>
  <si>
    <t>Accounting Policies</t>
  </si>
  <si>
    <t>The interim financial statements are unaudited and have been prepared in accordance with the requirements of</t>
  </si>
  <si>
    <t>Securities Berhad.</t>
  </si>
  <si>
    <t>The interim financial report should be read in conjunction with the audited financial statements for the</t>
  </si>
  <si>
    <t>year ended 31 December 2003. These explanatory notes attached to the interim financial statements provide an</t>
  </si>
  <si>
    <t>explanation of events and transactions that are significant to an understanding of the changes in the financial</t>
  </si>
  <si>
    <t>position and performance of the Group since the financial year ended 31 December 2003.</t>
  </si>
  <si>
    <t xml:space="preserve">The accounting policies, methods of computation and basis of consolidation adopted by the Group in this </t>
  </si>
  <si>
    <t>A2</t>
  </si>
  <si>
    <t>Auditors' Report on the Preceding Annual Financial Statements</t>
  </si>
  <si>
    <t>The auditors' report on the financial statements for the year ended 31 December 2003 was with qualifications.</t>
  </si>
  <si>
    <t>The auditors' report was qualified as follows:</t>
  </si>
  <si>
    <t>Mentiga Corpotation Berhad</t>
  </si>
  <si>
    <t>As disclosed in Note 29 to the financial statements, the Group and Company have been included as a third party defendant for RM32,649,332 for breach of the Company’s obligation to remit all payments due to the contractor to the licensed bank. There are also legal claims of RM21,529,295 made by a project employer and contractors. We are unable to obtain all information and explanations on these claims and the extent of the liabilities of the Group and Company thereon.</t>
  </si>
  <si>
    <t xml:space="preserve">We are also unable to ascertain the appropriateness of the carrying amounts of the Company’s investment in a subsidiary, Selat Bersatu Sdn Bhd of RM5,600,000 and the recoverability of the amount due from this subsidiary of RM44,558,487 because of its substantial loss which resulted in a deficit in shareholders’ funds and current liabilities exceeding the current assets. </t>
  </si>
  <si>
    <t>-2-</t>
  </si>
  <si>
    <t>Mentiga Plantation Sdn Bhd</t>
  </si>
  <si>
    <t>No arrangements had been made to ensure that sufficient financing is available to enable the company to continue its operations without a significant curtailment in activities and neither have we obtained management's consideration as to its ability to generate profit and positive cash flows in the future.Accordingly, we are unable to satisfy ourselves as to the appropriateness of preparing the financial statements on a going concern basis.</t>
  </si>
  <si>
    <t>In view of the significance of the matter set out in paragraph 3 above, we are unable to express an opinion as to whether the financial statements have been prepared in accordance with the provision of the Companies Act, 1965 and applicable approved accounting standards in Malaysia so as to give a true and fair view of the matters required by section 169 of the Companies Act, 1965 to be dealt with in the financial statements, and the state of affairs of the companys as at 31 December 2003 and of the results and cash flows of the company for the year ended on that date. In all other respects, the financial statements are in accordance with the applicable approved accounting standards in Malaysia and comply with the Companies Act, 1965 "</t>
  </si>
  <si>
    <t>A3</t>
  </si>
  <si>
    <t>Seasonal or Cyclical Factors</t>
  </si>
  <si>
    <t>A4</t>
  </si>
  <si>
    <t>Unusual Items Due to their Nature, Size or Incidence</t>
  </si>
  <si>
    <t>There were no unusual items affecting assets, liabilities, equity, net income or cash flows during the financial</t>
  </si>
  <si>
    <t>period.</t>
  </si>
  <si>
    <t>A5</t>
  </si>
  <si>
    <t>Material Changes in Estimates of Amounts</t>
  </si>
  <si>
    <t xml:space="preserve">There were no material changes in estimates, which would materially affect the results of the current interim </t>
  </si>
  <si>
    <t>financial period.</t>
  </si>
  <si>
    <t>A6</t>
  </si>
  <si>
    <t>Changes in Debt and Equity Securities</t>
  </si>
  <si>
    <t xml:space="preserve">There were no issuances, cancellations, repurchases, resale and repayments of debt and equity securities </t>
  </si>
  <si>
    <t>during the interim financial period.</t>
  </si>
  <si>
    <t>A7</t>
  </si>
  <si>
    <t>Dividend Paid</t>
  </si>
  <si>
    <t>There were no dividends paid or declared during the financial period.</t>
  </si>
  <si>
    <t>-3-</t>
  </si>
  <si>
    <t>A8</t>
  </si>
  <si>
    <t>Segmental Information</t>
  </si>
  <si>
    <t>Current financial</t>
  </si>
  <si>
    <t>Comparative financial</t>
  </si>
  <si>
    <t>Period</t>
  </si>
  <si>
    <t>Segment revenue</t>
  </si>
  <si>
    <t>Cost of sales</t>
  </si>
  <si>
    <t>Profit/(loss) from operations</t>
  </si>
  <si>
    <t>FINANCIAL YEAR ENDED</t>
  </si>
  <si>
    <t>Net profit/(loss) before tax</t>
  </si>
  <si>
    <t>Net cash flow generated from operating activities</t>
  </si>
  <si>
    <t>interim financial report are consistent with those used in the preparation of the audited financial statements</t>
  </si>
  <si>
    <t>As disclosed in Note 3(b) to the financial statements, the financial statements have been prepared on a going concern basis, which assumes that the Group and Company will continue in operational existence for the foreseeable future having adequate funds to meet their obligations as they fall due. The validity of this assumption depends on the satisfactory resolution of the negotiation for the continuing financial support from the Group’s and Company’s substantial shareholder, ASPA which is wholly owned by the State Government of Pahang Darul Makmur as well as the ability of the Group and Company to successfully implement the proposed restructuring scheme once approved by the SC and to generate profits and positive cash flows to sustain their operations. As the successful implementation of the proposed restructuring scheme is uncertain,  we are unable to satisfy ourselves that the going concern basis used in the preparation of the financial statements is appropriate.</t>
  </si>
  <si>
    <t>Although the pre-tax loss increased substantially to RM3.65 million for the financial period from RM24.65 million</t>
  </si>
  <si>
    <t>profit in the previous financial period, the previous financial results include RM33.0 million amount waived by</t>
  </si>
  <si>
    <t>financial institution.</t>
  </si>
  <si>
    <t>RM3.73 million for the previous quarter. The increase of profit is due to the recognition of income from sales of exclusive</t>
  </si>
  <si>
    <t>Sales of exclusive logging works &amp; fellable timber</t>
  </si>
  <si>
    <t>logging works and fellable timber.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</si>
</sst>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00_ ;_ [$€]* \-#,##0.00_ ;_ [$€]* &quot;-&quot;??_ ;_ @_ "/>
    <numFmt numFmtId="165" formatCode="_(* #,##0_);_(* \(#,##0\);_(* &quot;-&quot;??_);_(@_)"/>
    <numFmt numFmtId="166" formatCode="#,##0.0_);\(#,##0.0\)"/>
  </numFmts>
  <fonts count="15">
    <font>
      <sz val="10"/>
      <name val="Arial"/>
      <family val="0"/>
    </font>
    <font>
      <sz val="8"/>
      <name val="Arial"/>
      <family val="0"/>
    </font>
    <font>
      <u val="single"/>
      <sz val="10"/>
      <color indexed="36"/>
      <name val="Arial"/>
      <family val="0"/>
    </font>
    <font>
      <u val="single"/>
      <sz val="10"/>
      <color indexed="12"/>
      <name val="Arial"/>
      <family val="0"/>
    </font>
    <font>
      <sz val="12"/>
      <name val="Times New Roman"/>
      <family val="0"/>
    </font>
    <font>
      <b/>
      <sz val="12"/>
      <name val="Times New Roman"/>
      <family val="1"/>
    </font>
    <font>
      <b/>
      <sz val="12"/>
      <color indexed="8"/>
      <name val="Times New Roman"/>
      <family val="1"/>
    </font>
    <font>
      <sz val="12"/>
      <color indexed="58"/>
      <name val="Times New Roman"/>
      <family val="1"/>
    </font>
    <font>
      <sz val="10"/>
      <name val="Times New Roman"/>
      <family val="1"/>
    </font>
    <font>
      <b/>
      <sz val="10"/>
      <name val="Times New Roman"/>
      <family val="1"/>
    </font>
    <font>
      <b/>
      <sz val="8"/>
      <name val="Times New Roman"/>
      <family val="1"/>
    </font>
    <font>
      <b/>
      <u val="single"/>
      <sz val="10"/>
      <name val="Times New Roman"/>
      <family val="1"/>
    </font>
    <font>
      <sz val="10"/>
      <color indexed="10"/>
      <name val="Times New Roman"/>
      <family val="1"/>
    </font>
    <font>
      <u val="singleAccounting"/>
      <sz val="10"/>
      <name val="Times New Roman"/>
      <family val="1"/>
    </font>
    <font>
      <u val="single"/>
      <sz val="10"/>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37" fontId="4" fillId="0" borderId="0">
      <alignment/>
      <protection/>
    </xf>
    <xf numFmtId="0" fontId="0" fillId="0" borderId="0">
      <alignment/>
      <protection/>
    </xf>
    <xf numFmtId="37" fontId="4" fillId="0" borderId="0">
      <alignment/>
      <protection/>
    </xf>
    <xf numFmtId="37" fontId="4" fillId="0" borderId="0">
      <alignment/>
      <protection/>
    </xf>
    <xf numFmtId="37" fontId="4" fillId="0" borderId="0">
      <alignment/>
      <protection/>
    </xf>
    <xf numFmtId="9" fontId="0" fillId="0" borderId="0" applyFont="0" applyFill="0" applyBorder="0" applyAlignment="0" applyProtection="0"/>
  </cellStyleXfs>
  <cellXfs count="174">
    <xf numFmtId="0" fontId="0" fillId="0" borderId="0" xfId="0" applyAlignment="1">
      <alignment/>
    </xf>
    <xf numFmtId="165" fontId="4" fillId="0" borderId="0" xfId="15" applyNumberFormat="1" applyFont="1" applyFill="1" applyAlignment="1">
      <alignment/>
    </xf>
    <xf numFmtId="165" fontId="5" fillId="0" borderId="0" xfId="15" applyNumberFormat="1" applyFont="1" applyFill="1" applyAlignment="1">
      <alignment horizontal="centerContinuous"/>
    </xf>
    <xf numFmtId="165" fontId="5" fillId="0" borderId="0" xfId="15" applyNumberFormat="1" applyFont="1" applyFill="1" applyAlignment="1">
      <alignment horizontal="center"/>
    </xf>
    <xf numFmtId="165" fontId="5" fillId="0" borderId="0" xfId="15" applyNumberFormat="1" applyFont="1" applyFill="1" applyAlignment="1">
      <alignment/>
    </xf>
    <xf numFmtId="165" fontId="5" fillId="0" borderId="0" xfId="15" applyNumberFormat="1" applyFont="1" applyFill="1" applyAlignment="1" quotePrefix="1">
      <alignment horizontal="center"/>
    </xf>
    <xf numFmtId="165" fontId="4" fillId="0" borderId="0" xfId="15" applyNumberFormat="1" applyFont="1" applyFill="1" applyBorder="1" applyAlignment="1">
      <alignment/>
    </xf>
    <xf numFmtId="165" fontId="4" fillId="0" borderId="0" xfId="15" applyNumberFormat="1" applyFont="1" applyFill="1" applyBorder="1" applyAlignment="1">
      <alignment horizontal="center"/>
    </xf>
    <xf numFmtId="165" fontId="4" fillId="0" borderId="1" xfId="15" applyNumberFormat="1" applyFont="1" applyFill="1" applyBorder="1" applyAlignment="1">
      <alignment/>
    </xf>
    <xf numFmtId="165" fontId="5" fillId="0" borderId="0" xfId="15" applyNumberFormat="1" applyFont="1" applyFill="1" applyBorder="1" applyAlignment="1">
      <alignment/>
    </xf>
    <xf numFmtId="165" fontId="4" fillId="0" borderId="0" xfId="15" applyNumberFormat="1" applyFont="1" applyFill="1" applyBorder="1" applyAlignment="1" quotePrefix="1">
      <alignment horizontal="center"/>
    </xf>
    <xf numFmtId="165" fontId="5" fillId="0" borderId="0" xfId="15" applyNumberFormat="1" applyFont="1" applyFill="1" applyBorder="1" applyAlignment="1">
      <alignment horizontal="center"/>
    </xf>
    <xf numFmtId="165" fontId="4" fillId="0" borderId="0" xfId="15" applyNumberFormat="1" applyFont="1" applyFill="1" applyAlignment="1">
      <alignment horizontal="center"/>
    </xf>
    <xf numFmtId="165" fontId="4" fillId="0" borderId="0" xfId="15" applyNumberFormat="1" applyFont="1" applyFill="1" applyAlignment="1" quotePrefix="1">
      <alignment horizontal="center"/>
    </xf>
    <xf numFmtId="165" fontId="4" fillId="0" borderId="2" xfId="15" applyNumberFormat="1" applyFont="1" applyFill="1" applyBorder="1" applyAlignment="1">
      <alignment/>
    </xf>
    <xf numFmtId="43" fontId="4" fillId="0" borderId="0" xfId="15" applyNumberFormat="1" applyFont="1" applyFill="1" applyAlignment="1">
      <alignment/>
    </xf>
    <xf numFmtId="165" fontId="4" fillId="0" borderId="0" xfId="15" applyNumberFormat="1" applyFont="1" applyFill="1" applyAlignment="1">
      <alignment horizontal="right"/>
    </xf>
    <xf numFmtId="37" fontId="4" fillId="0" borderId="0" xfId="24">
      <alignment/>
      <protection/>
    </xf>
    <xf numFmtId="37" fontId="4" fillId="0" borderId="0" xfId="24" applyFont="1" applyFill="1">
      <alignment/>
      <protection/>
    </xf>
    <xf numFmtId="37" fontId="5" fillId="0" borderId="0" xfId="24" applyFont="1" applyFill="1" applyAlignment="1">
      <alignment horizontal="left"/>
      <protection/>
    </xf>
    <xf numFmtId="37" fontId="5" fillId="0" borderId="0" xfId="24" applyFont="1" applyFill="1">
      <alignment/>
      <protection/>
    </xf>
    <xf numFmtId="37" fontId="5" fillId="0" borderId="0" xfId="24" applyFont="1" applyFill="1" applyAlignment="1" quotePrefix="1">
      <alignment horizontal="left"/>
      <protection/>
    </xf>
    <xf numFmtId="37" fontId="5" fillId="0" borderId="0" xfId="24" applyFont="1" applyFill="1" applyAlignment="1">
      <alignment horizontal="centerContinuous"/>
      <protection/>
    </xf>
    <xf numFmtId="165" fontId="5" fillId="0" borderId="0" xfId="15" applyNumberFormat="1" applyFont="1" applyFill="1" applyBorder="1" applyAlignment="1" quotePrefix="1">
      <alignment horizontal="center"/>
    </xf>
    <xf numFmtId="165" fontId="4" fillId="0" borderId="3" xfId="15" applyNumberFormat="1" applyFont="1" applyFill="1" applyBorder="1" applyAlignment="1" quotePrefix="1">
      <alignment/>
    </xf>
    <xf numFmtId="165" fontId="4" fillId="0" borderId="0" xfId="15" applyNumberFormat="1" applyFont="1" applyFill="1" applyBorder="1" applyAlignment="1" quotePrefix="1">
      <alignment/>
    </xf>
    <xf numFmtId="165" fontId="4" fillId="0" borderId="3" xfId="15" applyNumberFormat="1" applyFont="1" applyFill="1" applyBorder="1" applyAlignment="1">
      <alignment/>
    </xf>
    <xf numFmtId="37" fontId="4" fillId="0" borderId="0" xfId="24" applyFont="1" applyFill="1" applyBorder="1">
      <alignment/>
      <protection/>
    </xf>
    <xf numFmtId="37" fontId="4" fillId="0" borderId="0" xfId="24" applyFont="1" applyFill="1" applyAlignment="1">
      <alignment horizontal="left"/>
      <protection/>
    </xf>
    <xf numFmtId="165" fontId="4" fillId="0" borderId="4" xfId="15" applyNumberFormat="1" applyFont="1" applyFill="1" applyBorder="1" applyAlignment="1">
      <alignment/>
    </xf>
    <xf numFmtId="165" fontId="4" fillId="0" borderId="5" xfId="15" applyNumberFormat="1" applyFont="1" applyFill="1" applyBorder="1" applyAlignment="1">
      <alignment/>
    </xf>
    <xf numFmtId="165" fontId="4" fillId="0" borderId="6" xfId="15" applyNumberFormat="1" applyFont="1" applyFill="1" applyBorder="1" applyAlignment="1">
      <alignment/>
    </xf>
    <xf numFmtId="165" fontId="4" fillId="0" borderId="5" xfId="15" applyNumberFormat="1" applyFont="1" applyFill="1" applyBorder="1" applyAlignment="1" quotePrefix="1">
      <alignment/>
    </xf>
    <xf numFmtId="165" fontId="4" fillId="0" borderId="0" xfId="24" applyNumberFormat="1" applyFont="1" applyFill="1" applyBorder="1">
      <alignment/>
      <protection/>
    </xf>
    <xf numFmtId="165" fontId="4" fillId="0" borderId="0" xfId="15" applyNumberFormat="1" applyFont="1" applyFill="1" applyAlignment="1" quotePrefix="1">
      <alignment/>
    </xf>
    <xf numFmtId="165" fontId="4" fillId="0" borderId="7" xfId="15" applyNumberFormat="1" applyFont="1" applyFill="1" applyBorder="1" applyAlignment="1">
      <alignment/>
    </xf>
    <xf numFmtId="39" fontId="7" fillId="0" borderId="0" xfId="15" applyNumberFormat="1" applyFont="1" applyFill="1" applyBorder="1" applyAlignment="1">
      <alignment/>
    </xf>
    <xf numFmtId="0" fontId="4" fillId="0" borderId="0" xfId="23" applyFont="1">
      <alignment/>
      <protection/>
    </xf>
    <xf numFmtId="0" fontId="5" fillId="0" borderId="0" xfId="23" applyFont="1" applyAlignment="1" quotePrefix="1">
      <alignment horizontal="left"/>
      <protection/>
    </xf>
    <xf numFmtId="0" fontId="5" fillId="0" borderId="0" xfId="23" applyFont="1">
      <alignment/>
      <protection/>
    </xf>
    <xf numFmtId="0" fontId="5" fillId="0" borderId="0" xfId="23" applyFont="1" applyAlignment="1">
      <alignment horizontal="left"/>
      <protection/>
    </xf>
    <xf numFmtId="0" fontId="5" fillId="0" borderId="0" xfId="23" applyFont="1" applyAlignment="1">
      <alignment horizontal="center"/>
      <protection/>
    </xf>
    <xf numFmtId="0" fontId="5" fillId="0" borderId="1" xfId="23" applyFont="1" applyBorder="1" applyAlignment="1">
      <alignment horizontal="center"/>
      <protection/>
    </xf>
    <xf numFmtId="0" fontId="5" fillId="0" borderId="0" xfId="23" applyFont="1" applyBorder="1">
      <alignment/>
      <protection/>
    </xf>
    <xf numFmtId="0" fontId="5" fillId="0" borderId="0" xfId="23" applyFont="1" applyAlignment="1">
      <alignment horizontal="right"/>
      <protection/>
    </xf>
    <xf numFmtId="165" fontId="4" fillId="0" borderId="0" xfId="15" applyNumberFormat="1" applyFont="1" applyAlignment="1">
      <alignment horizontal="right"/>
    </xf>
    <xf numFmtId="165" fontId="5" fillId="0" borderId="0" xfId="15" applyNumberFormat="1" applyFont="1" applyAlignment="1">
      <alignment horizontal="right"/>
    </xf>
    <xf numFmtId="165" fontId="4" fillId="0" borderId="0" xfId="15" applyNumberFormat="1" applyFont="1" applyAlignment="1">
      <alignment horizontal="center"/>
    </xf>
    <xf numFmtId="165" fontId="4" fillId="0" borderId="0" xfId="15" applyNumberFormat="1" applyFont="1" applyAlignment="1">
      <alignment/>
    </xf>
    <xf numFmtId="165" fontId="5" fillId="0" borderId="0" xfId="15" applyNumberFormat="1" applyFont="1" applyAlignment="1">
      <alignment horizontal="center"/>
    </xf>
    <xf numFmtId="165" fontId="4" fillId="0" borderId="0" xfId="15" applyNumberFormat="1" applyFont="1" applyBorder="1" applyAlignment="1">
      <alignment/>
    </xf>
    <xf numFmtId="165" fontId="4" fillId="0" borderId="1" xfId="15" applyNumberFormat="1" applyFont="1" applyBorder="1" applyAlignment="1">
      <alignment/>
    </xf>
    <xf numFmtId="165" fontId="4" fillId="0" borderId="7" xfId="15" applyNumberFormat="1" applyFont="1" applyBorder="1" applyAlignment="1">
      <alignment/>
    </xf>
    <xf numFmtId="165" fontId="4" fillId="0" borderId="7" xfId="15" applyNumberFormat="1" applyFont="1" applyBorder="1" applyAlignment="1">
      <alignment horizontal="center"/>
    </xf>
    <xf numFmtId="165" fontId="4" fillId="0" borderId="8" xfId="15" applyNumberFormat="1" applyFont="1" applyBorder="1" applyAlignment="1">
      <alignment/>
    </xf>
    <xf numFmtId="165" fontId="4" fillId="0" borderId="0" xfId="23" applyNumberFormat="1" applyFont="1" applyBorder="1">
      <alignment/>
      <protection/>
    </xf>
    <xf numFmtId="0" fontId="4" fillId="0" borderId="0" xfId="23" applyFont="1" applyBorder="1">
      <alignment/>
      <protection/>
    </xf>
    <xf numFmtId="0" fontId="5" fillId="0" borderId="0" xfId="23" applyFont="1" applyBorder="1" applyAlignment="1">
      <alignment horizontal="right"/>
      <protection/>
    </xf>
    <xf numFmtId="43" fontId="4" fillId="0" borderId="0" xfId="15" applyFont="1" applyAlignment="1">
      <alignment horizontal="right"/>
    </xf>
    <xf numFmtId="0" fontId="4" fillId="0" borderId="0" xfId="23" applyFont="1" applyAlignment="1">
      <alignment horizontal="right"/>
      <protection/>
    </xf>
    <xf numFmtId="41" fontId="4" fillId="0" borderId="0" xfId="15" applyNumberFormat="1" applyFont="1" applyAlignment="1">
      <alignment horizontal="right"/>
    </xf>
    <xf numFmtId="41" fontId="4" fillId="0" borderId="0" xfId="23" applyNumberFormat="1" applyFont="1">
      <alignment/>
      <protection/>
    </xf>
    <xf numFmtId="165" fontId="4" fillId="0" borderId="7" xfId="23" applyNumberFormat="1" applyFont="1" applyBorder="1">
      <alignment/>
      <protection/>
    </xf>
    <xf numFmtId="37" fontId="4" fillId="0" borderId="0" xfId="26">
      <alignment/>
      <protection/>
    </xf>
    <xf numFmtId="37" fontId="5" fillId="0" borderId="0" xfId="26" applyFont="1" applyFill="1" applyAlignment="1">
      <alignment horizontal="left"/>
      <protection/>
    </xf>
    <xf numFmtId="37" fontId="4" fillId="0" borderId="0" xfId="26" applyFont="1" applyFill="1">
      <alignment/>
      <protection/>
    </xf>
    <xf numFmtId="37" fontId="5" fillId="0" borderId="0" xfId="26" applyFont="1" applyFill="1">
      <alignment/>
      <protection/>
    </xf>
    <xf numFmtId="37" fontId="4" fillId="0" borderId="0" xfId="25">
      <alignment/>
      <protection/>
    </xf>
    <xf numFmtId="37" fontId="5" fillId="0" borderId="0" xfId="25" applyFont="1" applyFill="1" applyAlignment="1">
      <alignment horizontal="left"/>
      <protection/>
    </xf>
    <xf numFmtId="37" fontId="4" fillId="0" borderId="0" xfId="25" applyFont="1" applyFill="1">
      <alignment/>
      <protection/>
    </xf>
    <xf numFmtId="37" fontId="4" fillId="0" borderId="0" xfId="25" applyFont="1" applyFill="1" applyBorder="1">
      <alignment/>
      <protection/>
    </xf>
    <xf numFmtId="37" fontId="5" fillId="0" borderId="0" xfId="25" applyFont="1" applyFill="1">
      <alignment/>
      <protection/>
    </xf>
    <xf numFmtId="165" fontId="5" fillId="0" borderId="0" xfId="15" applyNumberFormat="1" applyFont="1" applyFill="1" applyBorder="1" applyAlignment="1">
      <alignment horizontal="centerContinuous"/>
    </xf>
    <xf numFmtId="165" fontId="4" fillId="0" borderId="0" xfId="25" applyNumberFormat="1" applyFont="1" applyFill="1">
      <alignment/>
      <protection/>
    </xf>
    <xf numFmtId="37" fontId="4" fillId="0" borderId="0" xfId="25" applyFont="1" applyFill="1" quotePrefix="1">
      <alignment/>
      <protection/>
    </xf>
    <xf numFmtId="165" fontId="4" fillId="0" borderId="3" xfId="15" applyNumberFormat="1" applyFont="1" applyFill="1" applyBorder="1" applyAlignment="1">
      <alignment horizontal="right"/>
    </xf>
    <xf numFmtId="165" fontId="4" fillId="0" borderId="3" xfId="15" applyNumberFormat="1" applyFont="1" applyFill="1" applyBorder="1" applyAlignment="1">
      <alignment horizontal="center"/>
    </xf>
    <xf numFmtId="43" fontId="4" fillId="0" borderId="0" xfId="15" applyFont="1" applyFill="1" applyBorder="1" applyAlignment="1">
      <alignment/>
    </xf>
    <xf numFmtId="37" fontId="5" fillId="0" borderId="0" xfId="25" applyFont="1" applyFill="1" applyAlignment="1">
      <alignment horizontal="center"/>
      <protection/>
    </xf>
    <xf numFmtId="165" fontId="4" fillId="0" borderId="3" xfId="25" applyNumberFormat="1" applyFont="1" applyFill="1" applyBorder="1">
      <alignment/>
      <protection/>
    </xf>
    <xf numFmtId="165" fontId="4" fillId="0" borderId="0" xfId="25" applyNumberFormat="1" applyFont="1" applyFill="1" applyBorder="1">
      <alignment/>
      <protection/>
    </xf>
    <xf numFmtId="165" fontId="8" fillId="0" borderId="0" xfId="15" applyNumberFormat="1" applyFont="1" applyAlignment="1">
      <alignment horizontal="center"/>
    </xf>
    <xf numFmtId="165" fontId="8" fillId="0" borderId="0" xfId="15" applyNumberFormat="1" applyFont="1" applyAlignment="1" quotePrefix="1">
      <alignment horizontal="right"/>
    </xf>
    <xf numFmtId="165" fontId="13" fillId="0" borderId="0" xfId="15" applyNumberFormat="1" applyFont="1" applyAlignment="1" quotePrefix="1">
      <alignment horizontal="center"/>
    </xf>
    <xf numFmtId="165" fontId="8" fillId="0" borderId="0" xfId="15" applyNumberFormat="1" applyFont="1" applyAlignment="1">
      <alignment/>
    </xf>
    <xf numFmtId="165" fontId="8" fillId="0" borderId="3" xfId="15" applyNumberFormat="1" applyFont="1" applyBorder="1" applyAlignment="1">
      <alignment/>
    </xf>
    <xf numFmtId="165" fontId="8" fillId="0" borderId="0" xfId="15" applyNumberFormat="1" applyFont="1" applyBorder="1" applyAlignment="1">
      <alignment/>
    </xf>
    <xf numFmtId="165" fontId="8" fillId="0" borderId="0" xfId="15" applyNumberFormat="1" applyFont="1" applyAlignment="1">
      <alignment horizontal="right"/>
    </xf>
    <xf numFmtId="165" fontId="8" fillId="0" borderId="1" xfId="15" applyNumberFormat="1" applyFont="1" applyBorder="1" applyAlignment="1">
      <alignment/>
    </xf>
    <xf numFmtId="165" fontId="8" fillId="0" borderId="7" xfId="15" applyNumberFormat="1" applyFont="1" applyBorder="1" applyAlignment="1">
      <alignment/>
    </xf>
    <xf numFmtId="165" fontId="8" fillId="0" borderId="8" xfId="15" applyNumberFormat="1" applyFont="1" applyBorder="1" applyAlignment="1">
      <alignment/>
    </xf>
    <xf numFmtId="165" fontId="8" fillId="0" borderId="0" xfId="15" applyNumberFormat="1" applyFont="1" applyAlignment="1" quotePrefix="1">
      <alignment horizontal="center"/>
    </xf>
    <xf numFmtId="165" fontId="9" fillId="0" borderId="0" xfId="15" applyNumberFormat="1" applyFont="1" applyAlignment="1" quotePrefix="1">
      <alignment horizontal="center"/>
    </xf>
    <xf numFmtId="43" fontId="8" fillId="0" borderId="8" xfId="15" applyNumberFormat="1" applyFont="1" applyBorder="1" applyAlignment="1">
      <alignment/>
    </xf>
    <xf numFmtId="39" fontId="8" fillId="0" borderId="8" xfId="15" applyNumberFormat="1" applyFont="1" applyBorder="1" applyAlignment="1">
      <alignment/>
    </xf>
    <xf numFmtId="37" fontId="4" fillId="0" borderId="0" xfId="22" applyFont="1" applyFill="1">
      <alignment/>
      <protection/>
    </xf>
    <xf numFmtId="37" fontId="4" fillId="0" borderId="0" xfId="22">
      <alignment/>
      <protection/>
    </xf>
    <xf numFmtId="37" fontId="5" fillId="0" borderId="0" xfId="22" applyFont="1" applyFill="1" applyAlignment="1">
      <alignment horizontal="left"/>
      <protection/>
    </xf>
    <xf numFmtId="37" fontId="5" fillId="0" borderId="0" xfId="22" applyFont="1" applyFill="1">
      <alignment/>
      <protection/>
    </xf>
    <xf numFmtId="37" fontId="5" fillId="0" borderId="0" xfId="22" applyFont="1" applyFill="1" applyAlignment="1" quotePrefix="1">
      <alignment horizontal="left"/>
      <protection/>
    </xf>
    <xf numFmtId="37" fontId="6" fillId="0" borderId="0" xfId="22" applyFont="1" applyFill="1" applyAlignment="1" quotePrefix="1">
      <alignment horizontal="left"/>
      <protection/>
    </xf>
    <xf numFmtId="37" fontId="4" fillId="0" borderId="0" xfId="22" applyFont="1" applyFill="1" applyAlignment="1">
      <alignment horizontal="center"/>
      <protection/>
    </xf>
    <xf numFmtId="37" fontId="5" fillId="0" borderId="0" xfId="22" applyFont="1" applyFill="1" applyAlignment="1">
      <alignment horizontal="center"/>
      <protection/>
    </xf>
    <xf numFmtId="37" fontId="4" fillId="0" borderId="0" xfId="22" applyFont="1" applyFill="1" applyAlignment="1" quotePrefix="1">
      <alignment horizontal="center"/>
      <protection/>
    </xf>
    <xf numFmtId="37" fontId="4" fillId="0" borderId="0" xfId="22" applyFont="1" applyFill="1" applyAlignment="1" quotePrefix="1">
      <alignment horizontal="left"/>
      <protection/>
    </xf>
    <xf numFmtId="165" fontId="4" fillId="0" borderId="0" xfId="22" applyNumberFormat="1" applyFont="1" applyFill="1">
      <alignment/>
      <protection/>
    </xf>
    <xf numFmtId="165" fontId="5" fillId="0" borderId="0" xfId="22" applyNumberFormat="1" applyFont="1" applyFill="1">
      <alignment/>
      <protection/>
    </xf>
    <xf numFmtId="165" fontId="5" fillId="0" borderId="0" xfId="22" applyNumberFormat="1" applyFont="1" applyFill="1" applyBorder="1">
      <alignment/>
      <protection/>
    </xf>
    <xf numFmtId="37" fontId="4" fillId="0" borderId="0" xfId="22" applyFont="1" applyFill="1" applyBorder="1">
      <alignment/>
      <protection/>
    </xf>
    <xf numFmtId="165" fontId="4" fillId="0" borderId="0" xfId="22" applyNumberFormat="1" applyFont="1" applyFill="1" applyBorder="1">
      <alignment/>
      <protection/>
    </xf>
    <xf numFmtId="37" fontId="4" fillId="0" borderId="0" xfId="22" applyFont="1" applyFill="1" applyAlignment="1">
      <alignment horizontal="left"/>
      <protection/>
    </xf>
    <xf numFmtId="165" fontId="4" fillId="0" borderId="0" xfId="22" applyNumberFormat="1" applyFont="1" applyFill="1" applyAlignment="1">
      <alignment horizontal="right"/>
      <protection/>
    </xf>
    <xf numFmtId="165" fontId="4" fillId="0" borderId="0" xfId="15" applyNumberFormat="1" applyFont="1" applyFill="1" applyBorder="1" applyAlignment="1">
      <alignment horizontal="right"/>
    </xf>
    <xf numFmtId="165" fontId="4" fillId="0" borderId="1" xfId="15" applyNumberFormat="1" applyFont="1" applyFill="1" applyBorder="1" applyAlignment="1">
      <alignment horizontal="right"/>
    </xf>
    <xf numFmtId="165" fontId="4" fillId="0" borderId="0" xfId="15" applyNumberFormat="1" applyFont="1" applyFill="1" applyBorder="1" applyAlignment="1" quotePrefix="1">
      <alignment horizontal="right"/>
    </xf>
    <xf numFmtId="37" fontId="4" fillId="0" borderId="0" xfId="22" applyFont="1" applyFill="1" applyAlignment="1">
      <alignment horizontal="right"/>
      <protection/>
    </xf>
    <xf numFmtId="165" fontId="4" fillId="0" borderId="0" xfId="15" applyNumberFormat="1" applyFont="1" applyFill="1" applyAlignment="1" quotePrefix="1">
      <alignment horizontal="right"/>
    </xf>
    <xf numFmtId="165" fontId="4" fillId="0" borderId="9" xfId="15" applyNumberFormat="1" applyFont="1" applyFill="1" applyBorder="1" applyAlignment="1">
      <alignment horizontal="right"/>
    </xf>
    <xf numFmtId="165" fontId="4" fillId="0" borderId="1" xfId="15" applyNumberFormat="1" applyFont="1" applyFill="1" applyBorder="1" applyAlignment="1" quotePrefix="1">
      <alignment horizontal="right"/>
    </xf>
    <xf numFmtId="165" fontId="4" fillId="0" borderId="10" xfId="15" applyNumberFormat="1" applyFont="1" applyFill="1" applyBorder="1" applyAlignment="1">
      <alignment horizontal="right"/>
    </xf>
    <xf numFmtId="39" fontId="4" fillId="0" borderId="0" xfId="15" applyNumberFormat="1" applyFont="1" applyFill="1" applyAlignment="1">
      <alignment horizontal="right"/>
    </xf>
    <xf numFmtId="37" fontId="4" fillId="0" borderId="0" xfId="15" applyNumberFormat="1" applyFont="1" applyFill="1" applyAlignment="1">
      <alignment horizontal="right"/>
    </xf>
    <xf numFmtId="37" fontId="4" fillId="0" borderId="0" xfId="24" applyFont="1" applyFill="1" applyAlignment="1" quotePrefix="1">
      <alignment horizontal="center"/>
      <protection/>
    </xf>
    <xf numFmtId="37" fontId="4" fillId="0" borderId="0" xfId="24" applyFont="1" applyFill="1" applyAlignment="1">
      <alignment horizontal="center"/>
      <protection/>
    </xf>
    <xf numFmtId="165" fontId="4" fillId="0" borderId="11" xfId="15" applyNumberFormat="1" applyFont="1" applyFill="1" applyBorder="1" applyAlignment="1" quotePrefix="1">
      <alignment/>
    </xf>
    <xf numFmtId="37" fontId="5" fillId="0" borderId="0" xfId="25" applyFont="1" applyFill="1" applyBorder="1" applyAlignment="1">
      <alignment horizontal="center"/>
      <protection/>
    </xf>
    <xf numFmtId="0" fontId="8" fillId="0" borderId="0" xfId="0" applyFont="1" applyAlignment="1">
      <alignment/>
    </xf>
    <xf numFmtId="0" fontId="9" fillId="0" borderId="0" xfId="0" applyFont="1" applyAlignment="1">
      <alignment horizontal="left"/>
    </xf>
    <xf numFmtId="0" fontId="10" fillId="0" borderId="0" xfId="0" applyFont="1" applyAlignment="1">
      <alignment/>
    </xf>
    <xf numFmtId="0" fontId="11" fillId="0" borderId="0" xfId="0" applyFont="1" applyAlignment="1">
      <alignment/>
    </xf>
    <xf numFmtId="0" fontId="11" fillId="0" borderId="0" xfId="0" applyFont="1" applyAlignment="1">
      <alignment horizontal="center"/>
    </xf>
    <xf numFmtId="0" fontId="9" fillId="0" borderId="0" xfId="0" applyFont="1" applyAlignment="1">
      <alignment horizontal="right"/>
    </xf>
    <xf numFmtId="0" fontId="9" fillId="0" borderId="0" xfId="0" applyFont="1" applyAlignment="1">
      <alignment/>
    </xf>
    <xf numFmtId="0" fontId="8" fillId="0" borderId="0" xfId="0" applyFont="1" applyAlignment="1">
      <alignment horizontal="right"/>
    </xf>
    <xf numFmtId="0" fontId="8" fillId="0" borderId="0" xfId="0" applyFont="1" applyAlignment="1">
      <alignment/>
    </xf>
    <xf numFmtId="0" fontId="0" fillId="0" borderId="0" xfId="0" applyAlignment="1">
      <alignment/>
    </xf>
    <xf numFmtId="0" fontId="8" fillId="0" borderId="0" xfId="0" applyFont="1" applyAlignment="1" quotePrefix="1">
      <alignment horizontal="right"/>
    </xf>
    <xf numFmtId="0" fontId="8" fillId="0" borderId="0" xfId="0" applyFont="1" applyAlignment="1">
      <alignment horizontal="left"/>
    </xf>
    <xf numFmtId="0" fontId="0" fillId="0" borderId="0" xfId="0" applyAlignment="1">
      <alignment vertical="top" wrapText="1"/>
    </xf>
    <xf numFmtId="0" fontId="0" fillId="0" borderId="0" xfId="0" applyAlignment="1" quotePrefix="1">
      <alignment horizontal="center" vertical="top" wrapText="1"/>
    </xf>
    <xf numFmtId="0" fontId="8" fillId="0" borderId="0" xfId="0" applyFont="1" applyBorder="1" applyAlignment="1">
      <alignment/>
    </xf>
    <xf numFmtId="0" fontId="8" fillId="0" borderId="0" xfId="0" applyFont="1" applyBorder="1" applyAlignment="1">
      <alignment horizontal="left"/>
    </xf>
    <xf numFmtId="0" fontId="8" fillId="0" borderId="0" xfId="0" applyFont="1" applyAlignment="1" quotePrefix="1">
      <alignment horizontal="center"/>
    </xf>
    <xf numFmtId="0" fontId="12" fillId="0" borderId="0" xfId="0" applyFont="1" applyAlignment="1">
      <alignment/>
    </xf>
    <xf numFmtId="0" fontId="8" fillId="0" borderId="0" xfId="0" applyFont="1" applyAlignment="1" quotePrefix="1">
      <alignment horizontal="left"/>
    </xf>
    <xf numFmtId="0" fontId="9" fillId="0" borderId="0" xfId="0" applyFont="1" applyFill="1" applyAlignment="1">
      <alignment horizontal="right"/>
    </xf>
    <xf numFmtId="0" fontId="9" fillId="0" borderId="0" xfId="0" applyFont="1" applyAlignment="1" quotePrefix="1">
      <alignment horizontal="left"/>
    </xf>
    <xf numFmtId="0" fontId="8" fillId="0" borderId="0" xfId="0" applyFont="1" applyAlignment="1">
      <alignment horizontal="center"/>
    </xf>
    <xf numFmtId="165" fontId="13" fillId="0" borderId="0" xfId="0" applyNumberFormat="1" applyFont="1" applyAlignment="1" quotePrefix="1">
      <alignment horizontal="center"/>
    </xf>
    <xf numFmtId="165" fontId="8" fillId="0" borderId="0" xfId="0" applyNumberFormat="1" applyFont="1" applyAlignment="1">
      <alignment/>
    </xf>
    <xf numFmtId="165" fontId="8" fillId="0" borderId="7" xfId="0" applyNumberFormat="1" applyFont="1" applyBorder="1" applyAlignment="1">
      <alignment/>
    </xf>
    <xf numFmtId="0" fontId="9" fillId="0" borderId="0" xfId="0" applyFont="1" applyAlignment="1" quotePrefix="1">
      <alignment horizontal="right"/>
    </xf>
    <xf numFmtId="0" fontId="9" fillId="0" borderId="0" xfId="0" applyFont="1" applyAlignment="1">
      <alignment horizontal="center"/>
    </xf>
    <xf numFmtId="0" fontId="11" fillId="0" borderId="0" xfId="0" applyFont="1" applyAlignment="1">
      <alignment horizontal="left"/>
    </xf>
    <xf numFmtId="37" fontId="8" fillId="0" borderId="0" xfId="0" applyNumberFormat="1" applyFont="1" applyBorder="1" applyAlignment="1">
      <alignment/>
    </xf>
    <xf numFmtId="0" fontId="8" fillId="0" borderId="0" xfId="0" applyFont="1" applyFill="1" applyAlignment="1">
      <alignment/>
    </xf>
    <xf numFmtId="0" fontId="14" fillId="0" borderId="0" xfId="0" applyFont="1" applyBorder="1" applyAlignment="1">
      <alignment horizontal="right"/>
    </xf>
    <xf numFmtId="0" fontId="14" fillId="0" borderId="0" xfId="0" applyFont="1" applyBorder="1" applyAlignment="1">
      <alignment horizontal="center"/>
    </xf>
    <xf numFmtId="0" fontId="14" fillId="0" borderId="0" xfId="0" applyFont="1" applyAlignment="1">
      <alignment/>
    </xf>
    <xf numFmtId="166" fontId="8" fillId="0" borderId="0" xfId="0" applyNumberFormat="1" applyFont="1" applyAlignment="1">
      <alignment/>
    </xf>
    <xf numFmtId="0" fontId="8" fillId="0" borderId="8" xfId="0" applyFont="1" applyBorder="1" applyAlignment="1">
      <alignment horizontal="right"/>
    </xf>
    <xf numFmtId="0" fontId="0" fillId="0" borderId="0" xfId="0" applyAlignment="1" quotePrefix="1">
      <alignment horizontal="center"/>
    </xf>
    <xf numFmtId="37" fontId="8" fillId="0" borderId="0" xfId="0" applyNumberFormat="1" applyFont="1" applyAlignment="1">
      <alignment/>
    </xf>
    <xf numFmtId="37" fontId="9" fillId="0" borderId="0" xfId="0" applyNumberFormat="1" applyFont="1" applyAlignment="1">
      <alignment/>
    </xf>
    <xf numFmtId="37" fontId="8" fillId="0" borderId="0" xfId="0" applyNumberFormat="1" applyFont="1" applyAlignment="1">
      <alignment horizontal="left"/>
    </xf>
    <xf numFmtId="37" fontId="8" fillId="0" borderId="0" xfId="0" applyNumberFormat="1" applyFont="1" applyAlignment="1" quotePrefix="1">
      <alignment horizontal="left"/>
    </xf>
    <xf numFmtId="15" fontId="8" fillId="0" borderId="0" xfId="0" applyNumberFormat="1" applyFont="1" applyAlignment="1" quotePrefix="1">
      <alignment horizontal="left"/>
    </xf>
    <xf numFmtId="0" fontId="8" fillId="0" borderId="0" xfId="0" applyFont="1" applyAlignment="1">
      <alignment wrapText="1"/>
    </xf>
    <xf numFmtId="165" fontId="5" fillId="0" borderId="0" xfId="15" applyNumberFormat="1" applyFont="1" applyFill="1" applyAlignment="1">
      <alignment horizontal="center"/>
    </xf>
    <xf numFmtId="37" fontId="4" fillId="0" borderId="0" xfId="22" applyFont="1" applyAlignment="1">
      <alignment horizontal="center"/>
      <protection/>
    </xf>
    <xf numFmtId="0" fontId="8" fillId="0" borderId="0" xfId="0" applyFont="1" applyAlignment="1">
      <alignment horizontal="left" vertical="top" wrapText="1"/>
    </xf>
    <xf numFmtId="0" fontId="0" fillId="0" borderId="0" xfId="0" applyAlignment="1">
      <alignment vertical="top" wrapText="1"/>
    </xf>
    <xf numFmtId="0" fontId="8" fillId="0" borderId="0" xfId="0" applyFont="1" applyAlignment="1">
      <alignment vertical="top" wrapText="1"/>
    </xf>
    <xf numFmtId="0" fontId="0" fillId="0" borderId="0" xfId="0" applyFont="1" applyAlignment="1">
      <alignment vertical="top" wrapText="1"/>
    </xf>
  </cellXfs>
  <cellStyles count="14">
    <cellStyle name="Normal" xfId="0"/>
    <cellStyle name="Comma" xfId="15"/>
    <cellStyle name="Comma [0]" xfId="16"/>
    <cellStyle name="Currency" xfId="17"/>
    <cellStyle name="Currency [0]" xfId="18"/>
    <cellStyle name="Euro" xfId="19"/>
    <cellStyle name="Followed Hyperlink" xfId="20"/>
    <cellStyle name="Hyperlink" xfId="21"/>
    <cellStyle name="Normal_Income statement" xfId="22"/>
    <cellStyle name="Normal_OIB31Mar1" xfId="23"/>
    <cellStyle name="Normal_Sheet2" xfId="24"/>
    <cellStyle name="Normal_Sheet4" xfId="25"/>
    <cellStyle name="Normal_Sheet5" xfId="26"/>
    <cellStyle name="Percent"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R56"/>
  <sheetViews>
    <sheetView zoomScale="75" zoomScaleNormal="75" workbookViewId="0" topLeftCell="A27">
      <selection activeCell="E32" sqref="E32"/>
    </sheetView>
  </sheetViews>
  <sheetFormatPr defaultColWidth="9.140625" defaultRowHeight="12.75"/>
  <cols>
    <col min="1" max="1" width="0.9921875" style="0" customWidth="1"/>
    <col min="2" max="2" width="3.7109375" style="0" customWidth="1"/>
    <col min="4" max="4" width="15.140625" style="0" customWidth="1"/>
    <col min="5" max="5" width="7.421875" style="0" customWidth="1"/>
    <col min="6" max="6" width="20.8515625" style="0" customWidth="1"/>
    <col min="7" max="7" width="1.7109375" style="0" customWidth="1"/>
    <col min="8" max="8" width="20.7109375" style="0" customWidth="1"/>
    <col min="9" max="9" width="1.7109375" style="0" customWidth="1"/>
    <col min="10" max="10" width="21.00390625" style="0" customWidth="1"/>
    <col min="11" max="11" width="1.7109375" style="0" customWidth="1"/>
    <col min="12" max="12" width="20.7109375" style="0" customWidth="1"/>
  </cols>
  <sheetData>
    <row r="1" spans="1:18" ht="15.75">
      <c r="A1" s="95"/>
      <c r="B1" s="95"/>
      <c r="C1" s="95"/>
      <c r="D1" s="95"/>
      <c r="E1" s="95"/>
      <c r="F1" s="1"/>
      <c r="G1" s="1"/>
      <c r="H1" s="1"/>
      <c r="I1" s="1"/>
      <c r="J1" s="1"/>
      <c r="K1" s="1"/>
      <c r="L1" s="1"/>
      <c r="M1" s="1"/>
      <c r="N1" s="95"/>
      <c r="O1" s="95"/>
      <c r="P1" s="95"/>
      <c r="Q1" s="95"/>
      <c r="R1" s="95"/>
    </row>
    <row r="2" spans="1:18" ht="15.75">
      <c r="A2" s="95"/>
      <c r="B2" s="95"/>
      <c r="C2" s="95"/>
      <c r="D2" s="95"/>
      <c r="E2" s="95"/>
      <c r="F2" s="95"/>
      <c r="G2" s="95"/>
      <c r="H2" s="95"/>
      <c r="I2" s="95"/>
      <c r="J2" s="95"/>
      <c r="K2" s="95"/>
      <c r="L2" s="95"/>
      <c r="M2" s="95"/>
      <c r="N2" s="95"/>
      <c r="O2" s="95"/>
      <c r="P2" s="95"/>
      <c r="Q2" s="96"/>
      <c r="R2" s="96"/>
    </row>
    <row r="3" spans="1:18" ht="15.75">
      <c r="A3" s="97" t="s">
        <v>149</v>
      </c>
      <c r="B3" s="95"/>
      <c r="C3" s="95"/>
      <c r="D3" s="95"/>
      <c r="E3" s="95"/>
      <c r="F3" s="1"/>
      <c r="G3" s="1"/>
      <c r="H3" s="1"/>
      <c r="I3" s="1"/>
      <c r="J3" s="1"/>
      <c r="K3" s="1"/>
      <c r="L3" s="1"/>
      <c r="M3" s="1"/>
      <c r="N3" s="95"/>
      <c r="O3" s="95"/>
      <c r="P3" s="95"/>
      <c r="Q3" s="95"/>
      <c r="R3" s="95"/>
    </row>
    <row r="4" spans="1:18" ht="15.75">
      <c r="A4" s="97" t="s">
        <v>152</v>
      </c>
      <c r="B4" s="95"/>
      <c r="C4" s="95"/>
      <c r="D4" s="95"/>
      <c r="E4" s="95"/>
      <c r="F4" s="1"/>
      <c r="G4" s="1"/>
      <c r="H4" s="1"/>
      <c r="I4" s="1"/>
      <c r="J4" s="1"/>
      <c r="K4" s="1"/>
      <c r="L4" s="1"/>
      <c r="M4" s="1"/>
      <c r="N4" s="95"/>
      <c r="O4" s="95"/>
      <c r="P4" s="95"/>
      <c r="Q4" s="95"/>
      <c r="R4" s="95"/>
    </row>
    <row r="5" spans="1:18" ht="15.75">
      <c r="A5" s="98"/>
      <c r="B5" s="95"/>
      <c r="C5" s="95"/>
      <c r="D5" s="95"/>
      <c r="E5" s="95"/>
      <c r="F5" s="1"/>
      <c r="G5" s="1"/>
      <c r="H5" s="1"/>
      <c r="I5" s="1"/>
      <c r="J5" s="1"/>
      <c r="K5" s="1"/>
      <c r="L5" s="1"/>
      <c r="M5" s="1"/>
      <c r="N5" s="95"/>
      <c r="O5" s="95"/>
      <c r="P5" s="95"/>
      <c r="Q5" s="95"/>
      <c r="R5" s="95"/>
    </row>
    <row r="6" spans="1:18" ht="15.75">
      <c r="A6" s="99" t="s">
        <v>153</v>
      </c>
      <c r="B6" s="95"/>
      <c r="C6" s="95"/>
      <c r="D6" s="95"/>
      <c r="E6" s="95"/>
      <c r="F6" s="1"/>
      <c r="G6" s="1"/>
      <c r="H6" s="1"/>
      <c r="I6" s="1"/>
      <c r="J6" s="1"/>
      <c r="K6" s="1"/>
      <c r="L6" s="1"/>
      <c r="M6" s="1"/>
      <c r="N6" s="95"/>
      <c r="O6" s="95"/>
      <c r="P6" s="95"/>
      <c r="Q6" s="95"/>
      <c r="R6" s="95"/>
    </row>
    <row r="7" spans="1:18" ht="15.75">
      <c r="A7" s="100" t="s">
        <v>144</v>
      </c>
      <c r="B7" s="95"/>
      <c r="C7" s="95"/>
      <c r="D7" s="95"/>
      <c r="E7" s="95"/>
      <c r="F7" s="1"/>
      <c r="G7" s="1"/>
      <c r="H7" s="1"/>
      <c r="I7" s="1"/>
      <c r="J7" s="1"/>
      <c r="K7" s="1"/>
      <c r="L7" s="1"/>
      <c r="M7" s="1"/>
      <c r="N7" s="95"/>
      <c r="O7" s="95"/>
      <c r="P7" s="95"/>
      <c r="Q7" s="95"/>
      <c r="R7" s="95"/>
    </row>
    <row r="8" spans="1:18" ht="15.75">
      <c r="A8" s="95" t="s">
        <v>154</v>
      </c>
      <c r="B8" s="95"/>
      <c r="C8" s="95"/>
      <c r="D8" s="95"/>
      <c r="E8" s="95"/>
      <c r="F8" s="1"/>
      <c r="G8" s="1"/>
      <c r="H8" s="1"/>
      <c r="I8" s="1"/>
      <c r="J8" s="1"/>
      <c r="K8" s="1"/>
      <c r="L8" s="1"/>
      <c r="M8" s="1"/>
      <c r="N8" s="95"/>
      <c r="O8" s="95"/>
      <c r="P8" s="95"/>
      <c r="Q8" s="95"/>
      <c r="R8" s="95"/>
    </row>
    <row r="9" spans="1:18" ht="15.75">
      <c r="A9" s="95"/>
      <c r="B9" s="95"/>
      <c r="C9" s="95"/>
      <c r="D9" s="95"/>
      <c r="E9" s="95"/>
      <c r="F9" s="95"/>
      <c r="G9" s="95"/>
      <c r="H9" s="95"/>
      <c r="I9" s="95"/>
      <c r="J9" s="95"/>
      <c r="K9" s="95"/>
      <c r="L9" s="95"/>
      <c r="M9" s="95"/>
      <c r="N9" s="95"/>
      <c r="O9" s="95"/>
      <c r="P9" s="95"/>
      <c r="Q9" s="96"/>
      <c r="R9" s="96"/>
    </row>
    <row r="10" spans="1:18" ht="15.75">
      <c r="A10" s="95"/>
      <c r="B10" s="95"/>
      <c r="C10" s="95"/>
      <c r="D10" s="95"/>
      <c r="E10" s="95"/>
      <c r="F10" s="2" t="s">
        <v>155</v>
      </c>
      <c r="G10" s="2"/>
      <c r="H10" s="2"/>
      <c r="I10" s="1"/>
      <c r="J10" s="168" t="s">
        <v>156</v>
      </c>
      <c r="K10" s="169"/>
      <c r="L10" s="169"/>
      <c r="M10" s="2"/>
      <c r="N10" s="95"/>
      <c r="O10" s="95"/>
      <c r="P10" s="95"/>
      <c r="Q10" s="95"/>
      <c r="R10" s="95"/>
    </row>
    <row r="11" spans="1:18" ht="15.75">
      <c r="A11" s="95"/>
      <c r="B11" s="95"/>
      <c r="C11" s="95"/>
      <c r="D11" s="95"/>
      <c r="E11" s="95"/>
      <c r="F11" s="3" t="s">
        <v>157</v>
      </c>
      <c r="G11" s="3"/>
      <c r="H11" s="3" t="s">
        <v>158</v>
      </c>
      <c r="I11" s="4"/>
      <c r="J11" s="3" t="s">
        <v>157</v>
      </c>
      <c r="K11" s="3"/>
      <c r="L11" s="3" t="s">
        <v>158</v>
      </c>
      <c r="M11" s="3"/>
      <c r="N11" s="95"/>
      <c r="O11" s="95"/>
      <c r="P11" s="95"/>
      <c r="Q11" s="95"/>
      <c r="R11" s="95"/>
    </row>
    <row r="12" spans="1:18" ht="15.75">
      <c r="A12" s="95"/>
      <c r="B12" s="95"/>
      <c r="C12" s="95"/>
      <c r="D12" s="95"/>
      <c r="E12" s="95"/>
      <c r="F12" s="5" t="s">
        <v>159</v>
      </c>
      <c r="G12" s="5"/>
      <c r="H12" s="5" t="s">
        <v>159</v>
      </c>
      <c r="I12" s="4"/>
      <c r="J12" s="3" t="s">
        <v>160</v>
      </c>
      <c r="K12" s="5"/>
      <c r="L12" s="3" t="s">
        <v>160</v>
      </c>
      <c r="M12" s="3"/>
      <c r="N12" s="95"/>
      <c r="O12" s="95"/>
      <c r="P12" s="98"/>
      <c r="Q12" s="98"/>
      <c r="R12" s="101"/>
    </row>
    <row r="13" spans="1:18" ht="15.75">
      <c r="A13" s="95"/>
      <c r="B13" s="95"/>
      <c r="C13" s="95"/>
      <c r="D13" s="95"/>
      <c r="E13" s="95"/>
      <c r="F13" s="5" t="s">
        <v>145</v>
      </c>
      <c r="G13" s="5"/>
      <c r="H13" s="5" t="s">
        <v>227</v>
      </c>
      <c r="I13" s="4"/>
      <c r="J13" s="5" t="s">
        <v>145</v>
      </c>
      <c r="K13" s="5"/>
      <c r="L13" s="5" t="s">
        <v>227</v>
      </c>
      <c r="M13" s="5"/>
      <c r="N13" s="98"/>
      <c r="O13" s="3"/>
      <c r="P13" s="3"/>
      <c r="Q13" s="102"/>
      <c r="R13" s="101"/>
    </row>
    <row r="14" spans="1:18" ht="15.75">
      <c r="A14" s="95"/>
      <c r="B14" s="95"/>
      <c r="C14" s="95"/>
      <c r="D14" s="95"/>
      <c r="E14" s="95"/>
      <c r="F14" s="3" t="s">
        <v>140</v>
      </c>
      <c r="G14" s="3"/>
      <c r="H14" s="5" t="s">
        <v>140</v>
      </c>
      <c r="I14" s="3"/>
      <c r="J14" s="3" t="s">
        <v>140</v>
      </c>
      <c r="K14" s="3"/>
      <c r="L14" s="5" t="s">
        <v>140</v>
      </c>
      <c r="M14" s="5"/>
      <c r="N14" s="98"/>
      <c r="O14" s="95"/>
      <c r="P14" s="95"/>
      <c r="Q14" s="95"/>
      <c r="R14" s="95"/>
    </row>
    <row r="15" spans="1:18" ht="15.75">
      <c r="A15" s="95"/>
      <c r="B15" s="95"/>
      <c r="C15" s="95"/>
      <c r="D15" s="95"/>
      <c r="E15" s="95"/>
      <c r="F15" s="1"/>
      <c r="G15" s="1"/>
      <c r="H15" s="1"/>
      <c r="I15" s="1"/>
      <c r="J15" s="1"/>
      <c r="K15" s="1"/>
      <c r="L15" s="1"/>
      <c r="M15" s="1"/>
      <c r="N15" s="98"/>
      <c r="O15" s="95"/>
      <c r="P15" s="95"/>
      <c r="Q15" s="95"/>
      <c r="R15" s="95"/>
    </row>
    <row r="16" spans="1:18" ht="15.75">
      <c r="A16" s="104"/>
      <c r="B16" s="103" t="s">
        <v>161</v>
      </c>
      <c r="C16" s="95" t="s">
        <v>113</v>
      </c>
      <c r="D16" s="95"/>
      <c r="E16" s="95"/>
      <c r="F16" s="111">
        <v>9373</v>
      </c>
      <c r="G16" s="112"/>
      <c r="H16" s="16">
        <v>1054</v>
      </c>
      <c r="I16" s="16"/>
      <c r="J16" s="111">
        <v>10997</v>
      </c>
      <c r="K16" s="112"/>
      <c r="L16" s="16">
        <v>2275</v>
      </c>
      <c r="M16" s="1"/>
      <c r="N16" s="98"/>
      <c r="O16" s="106"/>
      <c r="P16" s="1"/>
      <c r="Q16" s="1"/>
      <c r="R16" s="105"/>
    </row>
    <row r="17" spans="1:18" ht="15.75">
      <c r="A17" s="95"/>
      <c r="B17" s="101"/>
      <c r="C17" s="95"/>
      <c r="D17" s="95"/>
      <c r="E17" s="95"/>
      <c r="F17" s="16"/>
      <c r="G17" s="16"/>
      <c r="H17" s="16"/>
      <c r="I17" s="16"/>
      <c r="J17" s="16"/>
      <c r="K17" s="16"/>
      <c r="L17" s="16"/>
      <c r="M17" s="1"/>
      <c r="N17" s="4"/>
      <c r="O17" s="107"/>
      <c r="P17" s="6"/>
      <c r="Q17" s="108"/>
      <c r="R17" s="108"/>
    </row>
    <row r="18" spans="1:18" ht="15.75">
      <c r="A18" s="95"/>
      <c r="B18" s="101" t="s">
        <v>162</v>
      </c>
      <c r="C18" s="95" t="s">
        <v>282</v>
      </c>
      <c r="D18" s="95"/>
      <c r="E18" s="95"/>
      <c r="F18" s="16">
        <v>-3671</v>
      </c>
      <c r="G18" s="16"/>
      <c r="H18" s="16">
        <v>-1621</v>
      </c>
      <c r="I18" s="16"/>
      <c r="J18" s="16">
        <v>-5426</v>
      </c>
      <c r="K18" s="16"/>
      <c r="L18" s="112">
        <v>-4247</v>
      </c>
      <c r="M18" s="1"/>
      <c r="N18" s="4"/>
      <c r="O18" s="107"/>
      <c r="P18" s="6"/>
      <c r="Q18" s="6"/>
      <c r="R18" s="109"/>
    </row>
    <row r="19" spans="1:18" ht="15.75">
      <c r="A19" s="95"/>
      <c r="B19" s="101"/>
      <c r="C19" s="95"/>
      <c r="D19" s="95"/>
      <c r="E19" s="95"/>
      <c r="F19" s="113"/>
      <c r="G19" s="16"/>
      <c r="H19" s="113"/>
      <c r="I19" s="16"/>
      <c r="J19" s="113"/>
      <c r="K19" s="16"/>
      <c r="L19" s="113"/>
      <c r="M19" s="1"/>
      <c r="N19" s="98"/>
      <c r="O19" s="107"/>
      <c r="P19" s="6"/>
      <c r="Q19" s="108"/>
      <c r="R19" s="108"/>
    </row>
    <row r="20" spans="1:18" ht="15.75">
      <c r="A20" s="95"/>
      <c r="B20" s="103" t="s">
        <v>163</v>
      </c>
      <c r="C20" s="95" t="s">
        <v>164</v>
      </c>
      <c r="D20" s="95"/>
      <c r="E20" s="95"/>
      <c r="F20" s="112">
        <f>SUM(F16:F18)</f>
        <v>5702</v>
      </c>
      <c r="G20" s="112"/>
      <c r="H20" s="112">
        <f>SUM(H16:H18)</f>
        <v>-567</v>
      </c>
      <c r="I20" s="112"/>
      <c r="J20" s="112">
        <f>SUM(J16:J18)</f>
        <v>5571</v>
      </c>
      <c r="K20" s="112"/>
      <c r="L20" s="112">
        <f>SUM(L16:L18)</f>
        <v>-1972</v>
      </c>
      <c r="M20" s="6"/>
      <c r="N20" s="9"/>
      <c r="O20" s="107"/>
      <c r="P20" s="6"/>
      <c r="Q20" s="6"/>
      <c r="R20" s="109"/>
    </row>
    <row r="21" spans="1:18" ht="15.75">
      <c r="A21" s="95"/>
      <c r="B21" s="103"/>
      <c r="C21" s="95"/>
      <c r="D21" s="95"/>
      <c r="E21" s="95"/>
      <c r="F21" s="16"/>
      <c r="G21" s="16"/>
      <c r="H21" s="16"/>
      <c r="I21" s="16"/>
      <c r="J21" s="16"/>
      <c r="K21" s="16"/>
      <c r="L21" s="16"/>
      <c r="M21" s="1"/>
      <c r="N21" s="98"/>
      <c r="O21" s="107"/>
      <c r="P21" s="6"/>
      <c r="Q21" s="108"/>
      <c r="R21" s="108"/>
    </row>
    <row r="22" spans="1:18" ht="15.75">
      <c r="A22" s="95"/>
      <c r="B22" s="103" t="s">
        <v>165</v>
      </c>
      <c r="C22" s="95" t="s">
        <v>114</v>
      </c>
      <c r="D22" s="95"/>
      <c r="E22" s="95"/>
      <c r="F22" s="111">
        <v>25</v>
      </c>
      <c r="G22" s="16"/>
      <c r="H22" s="112">
        <v>32540</v>
      </c>
      <c r="I22" s="16"/>
      <c r="J22" s="16">
        <v>421</v>
      </c>
      <c r="K22" s="16"/>
      <c r="L22" s="16">
        <v>33804</v>
      </c>
      <c r="M22" s="1"/>
      <c r="N22" s="98"/>
      <c r="O22" s="107"/>
      <c r="P22" s="6"/>
      <c r="Q22" s="108"/>
      <c r="R22" s="109"/>
    </row>
    <row r="23" spans="1:18" ht="15.75">
      <c r="A23" s="95"/>
      <c r="B23" s="103"/>
      <c r="C23" s="95"/>
      <c r="D23" s="95"/>
      <c r="E23" s="95"/>
      <c r="F23" s="16"/>
      <c r="G23" s="16"/>
      <c r="H23" s="16"/>
      <c r="I23" s="16"/>
      <c r="J23" s="16"/>
      <c r="K23" s="16"/>
      <c r="L23" s="16"/>
      <c r="M23" s="1"/>
      <c r="N23" s="98"/>
      <c r="O23" s="107"/>
      <c r="P23" s="6"/>
      <c r="Q23" s="108"/>
      <c r="R23" s="108"/>
    </row>
    <row r="24" spans="1:18" ht="15.75">
      <c r="A24" s="95"/>
      <c r="B24" s="101" t="s">
        <v>166</v>
      </c>
      <c r="C24" s="95" t="s">
        <v>167</v>
      </c>
      <c r="D24" s="95"/>
      <c r="E24" s="95"/>
      <c r="F24" s="114">
        <v>-644</v>
      </c>
      <c r="G24" s="114"/>
      <c r="H24" s="16">
        <v>-1309</v>
      </c>
      <c r="I24" s="16"/>
      <c r="J24" s="114">
        <v>-5408</v>
      </c>
      <c r="K24" s="114"/>
      <c r="L24" s="16">
        <v>-1395</v>
      </c>
      <c r="M24" s="1"/>
      <c r="N24" s="4"/>
      <c r="O24" s="107"/>
      <c r="P24" s="6"/>
      <c r="Q24" s="6"/>
      <c r="R24" s="109"/>
    </row>
    <row r="25" spans="1:18" ht="15.75">
      <c r="A25" s="95"/>
      <c r="B25" s="103"/>
      <c r="C25" s="95"/>
      <c r="D25" s="95"/>
      <c r="E25" s="95"/>
      <c r="F25" s="114"/>
      <c r="G25" s="114"/>
      <c r="H25" s="16"/>
      <c r="I25" s="16"/>
      <c r="J25" s="114"/>
      <c r="K25" s="114"/>
      <c r="L25" s="16"/>
      <c r="M25" s="1"/>
      <c r="N25" s="4"/>
      <c r="O25" s="107"/>
      <c r="P25" s="6"/>
      <c r="Q25" s="108"/>
      <c r="R25" s="108"/>
    </row>
    <row r="26" spans="1:18" ht="15.75">
      <c r="A26" s="95"/>
      <c r="B26" s="101" t="s">
        <v>168</v>
      </c>
      <c r="C26" s="95" t="s">
        <v>115</v>
      </c>
      <c r="D26" s="95"/>
      <c r="E26" s="95"/>
      <c r="F26" s="114">
        <v>-710</v>
      </c>
      <c r="G26" s="114"/>
      <c r="H26" s="16">
        <v>-640</v>
      </c>
      <c r="I26" s="16"/>
      <c r="J26" s="114">
        <v>-2038</v>
      </c>
      <c r="K26" s="114"/>
      <c r="L26" s="16">
        <v>-1355</v>
      </c>
      <c r="M26" s="1"/>
      <c r="N26" s="4"/>
      <c r="O26" s="107"/>
      <c r="P26" s="6"/>
      <c r="Q26" s="6"/>
      <c r="R26" s="109"/>
    </row>
    <row r="27" spans="1:18" ht="15.75">
      <c r="A27" s="95"/>
      <c r="B27" s="101"/>
      <c r="C27" s="95"/>
      <c r="D27" s="95"/>
      <c r="E27" s="95"/>
      <c r="F27" s="114"/>
      <c r="G27" s="114"/>
      <c r="H27" s="16"/>
      <c r="I27" s="16"/>
      <c r="J27" s="114"/>
      <c r="K27" s="114"/>
      <c r="L27" s="16"/>
      <c r="M27" s="1"/>
      <c r="N27" s="4"/>
      <c r="O27" s="107"/>
      <c r="P27" s="6"/>
      <c r="Q27" s="6"/>
      <c r="R27" s="109"/>
    </row>
    <row r="28" spans="1:18" ht="15.75">
      <c r="A28" s="95"/>
      <c r="B28" s="101" t="s">
        <v>169</v>
      </c>
      <c r="C28" s="95" t="s">
        <v>77</v>
      </c>
      <c r="D28" s="95"/>
      <c r="E28" s="95"/>
      <c r="F28" s="112">
        <v>-42</v>
      </c>
      <c r="G28" s="114"/>
      <c r="H28" s="16">
        <v>-33</v>
      </c>
      <c r="I28" s="16"/>
      <c r="J28" s="112">
        <v>-101</v>
      </c>
      <c r="K28" s="114"/>
      <c r="L28" s="16">
        <v>-94</v>
      </c>
      <c r="M28" s="1"/>
      <c r="N28" s="4"/>
      <c r="O28" s="107"/>
      <c r="P28" s="6"/>
      <c r="Q28" s="6"/>
      <c r="R28" s="109"/>
    </row>
    <row r="29" spans="1:18" ht="15.75">
      <c r="A29" s="95"/>
      <c r="B29" s="101"/>
      <c r="C29" s="95"/>
      <c r="D29" s="95"/>
      <c r="E29" s="95"/>
      <c r="F29" s="113"/>
      <c r="G29" s="115"/>
      <c r="H29" s="113"/>
      <c r="I29" s="16"/>
      <c r="J29" s="113"/>
      <c r="K29" s="115"/>
      <c r="L29" s="113"/>
      <c r="M29" s="6"/>
      <c r="N29" s="4"/>
      <c r="O29" s="107"/>
      <c r="P29" s="6"/>
      <c r="Q29" s="108"/>
      <c r="R29" s="108"/>
    </row>
    <row r="30" spans="1:18" ht="15.75">
      <c r="A30" s="104"/>
      <c r="B30" s="103" t="s">
        <v>170</v>
      </c>
      <c r="C30" s="110" t="s">
        <v>283</v>
      </c>
      <c r="D30" s="95"/>
      <c r="E30" s="95"/>
      <c r="F30" s="112">
        <f>SUM(F20:F29)</f>
        <v>4331</v>
      </c>
      <c r="G30" s="112"/>
      <c r="H30" s="112">
        <f>SUM(H20:H29)</f>
        <v>29991</v>
      </c>
      <c r="I30" s="112"/>
      <c r="J30" s="112">
        <f>SUM(J20:J29)</f>
        <v>-1555</v>
      </c>
      <c r="K30" s="112"/>
      <c r="L30" s="112">
        <f>SUM(L20:L29)</f>
        <v>28988</v>
      </c>
      <c r="M30" s="7"/>
      <c r="N30" s="11"/>
      <c r="O30" s="107"/>
      <c r="P30" s="7"/>
      <c r="Q30" s="7"/>
      <c r="R30" s="109"/>
    </row>
    <row r="31" spans="1:18" ht="15.75">
      <c r="A31" s="95"/>
      <c r="B31" s="101"/>
      <c r="C31" s="95"/>
      <c r="D31" s="95"/>
      <c r="E31" s="95"/>
      <c r="F31" s="16"/>
      <c r="G31" s="115"/>
      <c r="H31" s="16"/>
      <c r="I31" s="16"/>
      <c r="J31" s="16"/>
      <c r="K31" s="115"/>
      <c r="L31" s="16"/>
      <c r="M31" s="1"/>
      <c r="N31" s="4"/>
      <c r="O31" s="107"/>
      <c r="P31" s="6"/>
      <c r="Q31" s="108"/>
      <c r="R31" s="108"/>
    </row>
    <row r="32" spans="1:18" ht="15.75">
      <c r="A32" s="95"/>
      <c r="B32" s="103" t="s">
        <v>172</v>
      </c>
      <c r="C32" s="95" t="s">
        <v>171</v>
      </c>
      <c r="D32" s="95"/>
      <c r="E32" s="95"/>
      <c r="F32" s="16">
        <v>-932</v>
      </c>
      <c r="G32" s="115"/>
      <c r="H32" s="16">
        <v>-1579</v>
      </c>
      <c r="I32" s="16"/>
      <c r="J32" s="16">
        <v>-2098</v>
      </c>
      <c r="K32" s="115"/>
      <c r="L32" s="16">
        <v>-4628</v>
      </c>
      <c r="M32" s="1"/>
      <c r="N32" s="4"/>
      <c r="O32" s="107"/>
      <c r="P32" s="6"/>
      <c r="Q32" s="6"/>
      <c r="R32" s="109"/>
    </row>
    <row r="33" spans="1:18" ht="15.75">
      <c r="A33" s="95"/>
      <c r="B33" s="101"/>
      <c r="C33" s="95"/>
      <c r="D33" s="95"/>
      <c r="E33" s="95"/>
      <c r="F33" s="113"/>
      <c r="G33" s="115"/>
      <c r="H33" s="113"/>
      <c r="I33" s="16"/>
      <c r="J33" s="113"/>
      <c r="K33" s="115"/>
      <c r="L33" s="113"/>
      <c r="M33" s="6"/>
      <c r="N33" s="4"/>
      <c r="O33" s="107"/>
      <c r="P33" s="6"/>
      <c r="Q33" s="108"/>
      <c r="R33" s="108"/>
    </row>
    <row r="34" spans="1:18" ht="15.75">
      <c r="A34" s="95"/>
      <c r="B34" s="101"/>
      <c r="C34" s="95"/>
      <c r="D34" s="95"/>
      <c r="E34" s="95"/>
      <c r="F34" s="16"/>
      <c r="G34" s="115"/>
      <c r="H34" s="16"/>
      <c r="I34" s="16"/>
      <c r="J34" s="16"/>
      <c r="K34" s="115"/>
      <c r="L34" s="16"/>
      <c r="M34" s="1"/>
      <c r="N34" s="4"/>
      <c r="O34" s="107"/>
      <c r="P34" s="6"/>
      <c r="Q34" s="108"/>
      <c r="R34" s="108"/>
    </row>
    <row r="35" spans="1:18" ht="15.75">
      <c r="A35" s="95"/>
      <c r="B35" s="103" t="s">
        <v>76</v>
      </c>
      <c r="C35" s="110" t="s">
        <v>173</v>
      </c>
      <c r="D35" s="95"/>
      <c r="E35" s="95"/>
      <c r="F35" s="16">
        <f>SUM(F30:F33)</f>
        <v>3399</v>
      </c>
      <c r="G35" s="16"/>
      <c r="H35" s="16">
        <f>SUM(H30:H33)</f>
        <v>28412</v>
      </c>
      <c r="I35" s="16"/>
      <c r="J35" s="16">
        <f>SUM(J30:J33)</f>
        <v>-3653</v>
      </c>
      <c r="K35" s="16"/>
      <c r="L35" s="16">
        <f>SUM(L30:L33)</f>
        <v>24360</v>
      </c>
      <c r="M35" s="1"/>
      <c r="N35" s="4"/>
      <c r="O35" s="107"/>
      <c r="P35" s="6"/>
      <c r="Q35" s="6"/>
      <c r="R35" s="109"/>
    </row>
    <row r="36" spans="1:18" ht="15.75">
      <c r="A36" s="95"/>
      <c r="B36" s="101"/>
      <c r="C36" s="95"/>
      <c r="D36" s="95"/>
      <c r="E36" s="95"/>
      <c r="F36" s="16"/>
      <c r="G36" s="115"/>
      <c r="H36" s="16"/>
      <c r="I36" s="16"/>
      <c r="J36" s="16"/>
      <c r="K36" s="115"/>
      <c r="L36" s="16"/>
      <c r="M36" s="1"/>
      <c r="N36" s="4"/>
      <c r="O36" s="106"/>
      <c r="P36" s="1"/>
      <c r="Q36" s="95"/>
      <c r="R36" s="95"/>
    </row>
    <row r="37" spans="1:18" ht="15.75">
      <c r="A37" s="95"/>
      <c r="B37" s="101" t="s">
        <v>174</v>
      </c>
      <c r="C37" s="110" t="s">
        <v>175</v>
      </c>
      <c r="D37" s="95"/>
      <c r="E37" s="95"/>
      <c r="F37" s="16">
        <v>0</v>
      </c>
      <c r="G37" s="115"/>
      <c r="H37" s="113">
        <v>0</v>
      </c>
      <c r="I37" s="16"/>
      <c r="J37" s="116">
        <v>0</v>
      </c>
      <c r="K37" s="115"/>
      <c r="L37" s="113">
        <v>0</v>
      </c>
      <c r="M37" s="1"/>
      <c r="N37" s="98"/>
      <c r="O37" s="95"/>
      <c r="P37" s="1"/>
      <c r="Q37" s="95"/>
      <c r="R37" s="95"/>
    </row>
    <row r="38" spans="1:18" ht="15.75">
      <c r="A38" s="95"/>
      <c r="B38" s="101"/>
      <c r="C38" s="95"/>
      <c r="D38" s="95"/>
      <c r="E38" s="95"/>
      <c r="F38" s="117"/>
      <c r="G38" s="115"/>
      <c r="H38" s="16"/>
      <c r="I38" s="16"/>
      <c r="J38" s="117"/>
      <c r="K38" s="115"/>
      <c r="L38" s="16"/>
      <c r="M38" s="1"/>
      <c r="N38" s="98"/>
      <c r="O38" s="95"/>
      <c r="P38" s="1"/>
      <c r="Q38" s="95"/>
      <c r="R38" s="95"/>
    </row>
    <row r="39" spans="1:18" ht="15.75">
      <c r="A39" s="95"/>
      <c r="B39" s="101" t="s">
        <v>176</v>
      </c>
      <c r="C39" s="110" t="s">
        <v>177</v>
      </c>
      <c r="D39" s="95"/>
      <c r="E39" s="95"/>
      <c r="F39" s="16">
        <f>SUM(F35:F37)</f>
        <v>3399</v>
      </c>
      <c r="G39" s="115"/>
      <c r="H39" s="16">
        <f>SUM(H35:H37)</f>
        <v>28412</v>
      </c>
      <c r="I39" s="16"/>
      <c r="J39" s="16">
        <f>SUM(J35:J37)</f>
        <v>-3653</v>
      </c>
      <c r="K39" s="16"/>
      <c r="L39" s="16">
        <f>SUM(L35:L37)</f>
        <v>24360</v>
      </c>
      <c r="M39" s="1"/>
      <c r="N39" s="4"/>
      <c r="O39" s="1"/>
      <c r="P39" s="1"/>
      <c r="Q39" s="1"/>
      <c r="R39" s="95"/>
    </row>
    <row r="40" spans="1:18" ht="15.75">
      <c r="A40" s="95"/>
      <c r="B40" s="101"/>
      <c r="C40" s="104"/>
      <c r="D40" s="95"/>
      <c r="E40" s="95"/>
      <c r="F40" s="16"/>
      <c r="G40" s="115"/>
      <c r="H40" s="16"/>
      <c r="I40" s="16"/>
      <c r="J40" s="16"/>
      <c r="K40" s="115"/>
      <c r="L40" s="16"/>
      <c r="M40" s="1"/>
      <c r="N40" s="98"/>
      <c r="O40" s="95"/>
      <c r="P40" s="95"/>
      <c r="Q40" s="95"/>
      <c r="R40" s="95"/>
    </row>
    <row r="41" spans="1:18" ht="15.75">
      <c r="A41" s="95"/>
      <c r="B41" s="101" t="s">
        <v>178</v>
      </c>
      <c r="C41" s="95" t="s">
        <v>179</v>
      </c>
      <c r="D41" s="95"/>
      <c r="E41" s="95"/>
      <c r="F41" s="113">
        <v>0</v>
      </c>
      <c r="G41" s="115"/>
      <c r="H41" s="113">
        <v>0</v>
      </c>
      <c r="I41" s="16"/>
      <c r="J41" s="118">
        <v>0</v>
      </c>
      <c r="K41" s="115"/>
      <c r="L41" s="113">
        <v>0</v>
      </c>
      <c r="M41" s="1"/>
      <c r="N41" s="98"/>
      <c r="O41" s="95"/>
      <c r="P41" s="95"/>
      <c r="Q41" s="95"/>
      <c r="R41" s="95"/>
    </row>
    <row r="42" spans="1:18" ht="16.5" thickBot="1">
      <c r="A42" s="95"/>
      <c r="B42" s="101" t="s">
        <v>180</v>
      </c>
      <c r="C42" s="110" t="s">
        <v>181</v>
      </c>
      <c r="D42" s="95"/>
      <c r="E42" s="95"/>
      <c r="F42" s="119">
        <f>SUM(F39:F41)</f>
        <v>3399</v>
      </c>
      <c r="G42" s="16"/>
      <c r="H42" s="119">
        <f>SUM(H39:H41)</f>
        <v>28412</v>
      </c>
      <c r="I42" s="16"/>
      <c r="J42" s="119">
        <f>SUM(J39:J41)</f>
        <v>-3653</v>
      </c>
      <c r="K42" s="16"/>
      <c r="L42" s="119">
        <f>SUM(L39:L41)</f>
        <v>24360</v>
      </c>
      <c r="M42" s="1"/>
      <c r="N42" s="95"/>
      <c r="O42" s="95"/>
      <c r="P42" s="95"/>
      <c r="Q42" s="95"/>
      <c r="R42" s="95"/>
    </row>
    <row r="43" spans="1:18" ht="15.75">
      <c r="A43" s="95"/>
      <c r="B43" s="101"/>
      <c r="C43" s="95"/>
      <c r="D43" s="95"/>
      <c r="E43" s="95"/>
      <c r="F43" s="16"/>
      <c r="G43" s="115"/>
      <c r="H43" s="16"/>
      <c r="I43" s="16"/>
      <c r="J43" s="16"/>
      <c r="K43" s="115"/>
      <c r="L43" s="16"/>
      <c r="M43" s="1"/>
      <c r="N43" s="95"/>
      <c r="O43" s="95"/>
      <c r="P43" s="95"/>
      <c r="Q43" s="95"/>
      <c r="R43" s="95"/>
    </row>
    <row r="44" spans="1:18" ht="15.75">
      <c r="A44" s="104"/>
      <c r="B44" s="103"/>
      <c r="C44" s="104"/>
      <c r="D44" s="95"/>
      <c r="E44" s="95"/>
      <c r="F44" s="16"/>
      <c r="G44" s="115"/>
      <c r="H44" s="16"/>
      <c r="I44" s="16"/>
      <c r="J44" s="16"/>
      <c r="K44" s="16"/>
      <c r="L44" s="16"/>
      <c r="M44" s="1"/>
      <c r="N44" s="95"/>
      <c r="O44" s="95"/>
      <c r="P44" s="95"/>
      <c r="Q44" s="95"/>
      <c r="R44" s="95"/>
    </row>
    <row r="45" spans="1:18" ht="15.75">
      <c r="A45" s="95"/>
      <c r="B45" s="101"/>
      <c r="C45" s="95"/>
      <c r="D45" s="95"/>
      <c r="E45" s="95"/>
      <c r="F45" s="16"/>
      <c r="G45" s="16"/>
      <c r="H45" s="16"/>
      <c r="I45" s="16"/>
      <c r="J45" s="16"/>
      <c r="K45" s="16"/>
      <c r="L45" s="16"/>
      <c r="M45" s="1"/>
      <c r="N45" s="95"/>
      <c r="O45" s="95"/>
      <c r="P45" s="95"/>
      <c r="Q45" s="95"/>
      <c r="R45" s="95"/>
    </row>
    <row r="46" spans="1:18" ht="15.75">
      <c r="A46" s="95"/>
      <c r="B46" s="103" t="s">
        <v>182</v>
      </c>
      <c r="C46" s="104" t="s">
        <v>183</v>
      </c>
      <c r="D46" s="95"/>
      <c r="E46" s="95"/>
      <c r="F46" s="120">
        <f>+F42/37500*100</f>
        <v>9.064</v>
      </c>
      <c r="G46" s="121"/>
      <c r="H46" s="120">
        <f>+H42/37500*100</f>
        <v>75.76533333333333</v>
      </c>
      <c r="I46" s="120"/>
      <c r="J46" s="120">
        <f>+J42/37500*100</f>
        <v>-9.741333333333333</v>
      </c>
      <c r="K46" s="120"/>
      <c r="L46" s="120">
        <f>+L42/37500*100</f>
        <v>64.96</v>
      </c>
      <c r="M46" s="15"/>
      <c r="N46" s="95"/>
      <c r="O46" s="95"/>
      <c r="P46" s="95"/>
      <c r="Q46" s="95"/>
      <c r="R46" s="95"/>
    </row>
    <row r="47" spans="1:18" ht="15.75">
      <c r="A47" s="95"/>
      <c r="B47" s="101"/>
      <c r="C47" s="95" t="s">
        <v>184</v>
      </c>
      <c r="D47" s="95"/>
      <c r="E47" s="95"/>
      <c r="F47" s="1"/>
      <c r="G47" s="1"/>
      <c r="H47" s="1"/>
      <c r="I47" s="1"/>
      <c r="J47" s="1"/>
      <c r="K47" s="1"/>
      <c r="L47" s="1"/>
      <c r="M47" s="1"/>
      <c r="N47" s="95"/>
      <c r="O47" s="95"/>
      <c r="P47" s="95"/>
      <c r="Q47" s="95"/>
      <c r="R47" s="95"/>
    </row>
    <row r="48" spans="1:18" ht="15.75">
      <c r="A48" s="95"/>
      <c r="B48" s="101"/>
      <c r="C48" s="95"/>
      <c r="D48" s="95"/>
      <c r="E48" s="95"/>
      <c r="F48" s="1"/>
      <c r="G48" s="1"/>
      <c r="H48" s="1"/>
      <c r="I48" s="1"/>
      <c r="J48" s="1"/>
      <c r="K48" s="1"/>
      <c r="L48" s="1"/>
      <c r="M48" s="1"/>
      <c r="N48" s="95"/>
      <c r="O48" s="95"/>
      <c r="P48" s="95"/>
      <c r="Q48" s="95"/>
      <c r="R48" s="95"/>
    </row>
    <row r="49" spans="1:18" ht="15.75">
      <c r="A49" s="102"/>
      <c r="B49" s="101" t="s">
        <v>185</v>
      </c>
      <c r="C49" s="104" t="s">
        <v>186</v>
      </c>
      <c r="D49" s="95"/>
      <c r="E49" s="95"/>
      <c r="F49" s="16" t="s">
        <v>187</v>
      </c>
      <c r="G49" s="16"/>
      <c r="H49" s="16" t="s">
        <v>187</v>
      </c>
      <c r="I49" s="16"/>
      <c r="J49" s="16" t="s">
        <v>187</v>
      </c>
      <c r="K49" s="16"/>
      <c r="L49" s="16" t="s">
        <v>187</v>
      </c>
      <c r="M49" s="16"/>
      <c r="N49" s="95"/>
      <c r="O49" s="95"/>
      <c r="P49" s="95"/>
      <c r="Q49" s="96"/>
      <c r="R49" s="96"/>
    </row>
    <row r="50" spans="1:18" ht="15.75">
      <c r="A50" s="1"/>
      <c r="B50" s="101"/>
      <c r="C50" s="95"/>
      <c r="D50" s="95"/>
      <c r="E50" s="95"/>
      <c r="F50" s="1"/>
      <c r="G50" s="1"/>
      <c r="H50" s="12"/>
      <c r="I50" s="1"/>
      <c r="J50" s="1"/>
      <c r="K50" s="1"/>
      <c r="L50" s="1"/>
      <c r="M50" s="1"/>
      <c r="N50" s="95"/>
      <c r="O50" s="95"/>
      <c r="P50" s="95"/>
      <c r="Q50" s="96"/>
      <c r="R50" s="96"/>
    </row>
    <row r="51" spans="1:18" ht="15.75">
      <c r="A51" s="1"/>
      <c r="B51" s="101"/>
      <c r="C51" s="95"/>
      <c r="D51" s="95"/>
      <c r="E51" s="95"/>
      <c r="F51" s="1"/>
      <c r="G51" s="1"/>
      <c r="H51" s="1"/>
      <c r="I51" s="1"/>
      <c r="J51" s="1"/>
      <c r="K51" s="1"/>
      <c r="L51" s="1"/>
      <c r="M51" s="1"/>
      <c r="N51" s="95"/>
      <c r="O51" s="95"/>
      <c r="P51" s="95"/>
      <c r="Q51" s="96"/>
      <c r="R51" s="96"/>
    </row>
    <row r="52" spans="1:18" ht="15.75">
      <c r="A52" s="95"/>
      <c r="B52" s="95"/>
      <c r="C52" s="95"/>
      <c r="D52" s="95"/>
      <c r="E52" s="95"/>
      <c r="F52" s="95"/>
      <c r="G52" s="95"/>
      <c r="H52" s="95"/>
      <c r="I52" s="95"/>
      <c r="J52" s="95"/>
      <c r="K52" s="95"/>
      <c r="L52" s="95"/>
      <c r="M52" s="95"/>
      <c r="N52" s="95"/>
      <c r="O52" s="95"/>
      <c r="P52" s="95"/>
      <c r="Q52" s="96"/>
      <c r="R52" s="96"/>
    </row>
    <row r="53" spans="1:18" ht="15.75">
      <c r="A53" s="1"/>
      <c r="B53" s="98" t="s">
        <v>83</v>
      </c>
      <c r="C53" s="95"/>
      <c r="D53" s="95"/>
      <c r="E53" s="95"/>
      <c r="F53" s="1"/>
      <c r="G53" s="1"/>
      <c r="H53" s="1"/>
      <c r="I53" s="1"/>
      <c r="J53" s="1"/>
      <c r="K53" s="1"/>
      <c r="L53" s="1"/>
      <c r="M53" s="1"/>
      <c r="N53" s="95"/>
      <c r="O53" s="95"/>
      <c r="P53" s="95"/>
      <c r="Q53" s="96"/>
      <c r="R53" s="96"/>
    </row>
    <row r="54" spans="1:18" ht="15.75">
      <c r="A54" s="1"/>
      <c r="B54" s="98" t="s">
        <v>84</v>
      </c>
      <c r="C54" s="95"/>
      <c r="D54" s="95"/>
      <c r="E54" s="95"/>
      <c r="F54" s="1"/>
      <c r="G54" s="1"/>
      <c r="H54" s="1"/>
      <c r="I54" s="1"/>
      <c r="J54" s="1"/>
      <c r="K54" s="1"/>
      <c r="L54" s="1"/>
      <c r="M54" s="1"/>
      <c r="N54" s="95"/>
      <c r="O54" s="95"/>
      <c r="P54" s="95"/>
      <c r="Q54" s="96"/>
      <c r="R54" s="96"/>
    </row>
    <row r="55" spans="1:18" ht="15.75">
      <c r="A55" s="95"/>
      <c r="B55" s="95"/>
      <c r="C55" s="95"/>
      <c r="D55" s="95"/>
      <c r="E55" s="95"/>
      <c r="F55" s="95"/>
      <c r="G55" s="95"/>
      <c r="H55" s="95"/>
      <c r="I55" s="95"/>
      <c r="J55" s="95"/>
      <c r="K55" s="95"/>
      <c r="L55" s="95"/>
      <c r="M55" s="95"/>
      <c r="N55" s="95"/>
      <c r="O55" s="95"/>
      <c r="P55" s="95"/>
      <c r="Q55" s="96"/>
      <c r="R55" s="96"/>
    </row>
    <row r="56" spans="1:18" ht="15.75">
      <c r="A56" s="1"/>
      <c r="B56" s="95"/>
      <c r="C56" s="95"/>
      <c r="D56" s="95"/>
      <c r="E56" s="95"/>
      <c r="F56" s="1"/>
      <c r="G56" s="1"/>
      <c r="H56" s="1"/>
      <c r="I56" s="1"/>
      <c r="J56" s="1"/>
      <c r="K56" s="1"/>
      <c r="L56" s="1"/>
      <c r="M56" s="1"/>
      <c r="N56" s="95"/>
      <c r="O56" s="95"/>
      <c r="P56" s="95"/>
      <c r="Q56" s="96"/>
      <c r="R56" s="96"/>
    </row>
  </sheetData>
  <mergeCells count="1">
    <mergeCell ref="J10:L10"/>
  </mergeCells>
  <printOptions/>
  <pageMargins left="0.75" right="0.5" top="0.5" bottom="0.5" header="0.5" footer="0.5"/>
  <pageSetup orientation="portrait" paperSize="9" scale="72" r:id="rId1"/>
</worksheet>
</file>

<file path=xl/worksheets/sheet2.xml><?xml version="1.0" encoding="utf-8"?>
<worksheet xmlns="http://schemas.openxmlformats.org/spreadsheetml/2006/main" xmlns:r="http://schemas.openxmlformats.org/officeDocument/2006/relationships">
  <dimension ref="A1:J65"/>
  <sheetViews>
    <sheetView view="pageBreakPreview" zoomScale="60" zoomScaleNormal="75" workbookViewId="0" topLeftCell="A4">
      <selection activeCell="J18" sqref="J18"/>
    </sheetView>
  </sheetViews>
  <sheetFormatPr defaultColWidth="9.140625" defaultRowHeight="12.75"/>
  <cols>
    <col min="1" max="1" width="4.28125" style="0" customWidth="1"/>
    <col min="2" max="2" width="3.140625" style="0" customWidth="1"/>
    <col min="3" max="3" width="40.8515625" style="0" customWidth="1"/>
    <col min="4" max="4" width="23.00390625" style="0" customWidth="1"/>
    <col min="5" max="5" width="3.7109375" style="0" customWidth="1"/>
    <col min="6" max="6" width="27.421875" style="0" customWidth="1"/>
  </cols>
  <sheetData>
    <row r="1" spans="1:10" ht="15.75">
      <c r="A1" s="18"/>
      <c r="B1" s="18"/>
      <c r="C1" s="18"/>
      <c r="D1" s="1"/>
      <c r="E1" s="6"/>
      <c r="F1" s="1"/>
      <c r="G1" s="18"/>
      <c r="H1" s="17"/>
      <c r="I1" s="17"/>
      <c r="J1" s="17"/>
    </row>
    <row r="2" spans="1:10" ht="15.75">
      <c r="A2" s="17"/>
      <c r="B2" s="17"/>
      <c r="C2" s="17"/>
      <c r="D2" s="17"/>
      <c r="E2" s="17"/>
      <c r="F2" s="17"/>
      <c r="G2" s="17"/>
      <c r="H2" s="17"/>
      <c r="I2" s="17"/>
      <c r="J2" s="17"/>
    </row>
    <row r="3" spans="1:10" ht="15.75">
      <c r="A3" s="19" t="s">
        <v>149</v>
      </c>
      <c r="B3" s="18"/>
      <c r="C3" s="18"/>
      <c r="D3" s="1"/>
      <c r="E3" s="6"/>
      <c r="F3" s="1"/>
      <c r="G3" s="18"/>
      <c r="H3" s="17"/>
      <c r="I3" s="17"/>
      <c r="J3" s="17"/>
    </row>
    <row r="4" spans="1:10" ht="15.75">
      <c r="A4" s="19" t="s">
        <v>152</v>
      </c>
      <c r="B4" s="18"/>
      <c r="C4" s="18"/>
      <c r="D4" s="1"/>
      <c r="E4" s="6"/>
      <c r="F4" s="1"/>
      <c r="G4" s="18"/>
      <c r="H4" s="17"/>
      <c r="I4" s="17"/>
      <c r="J4" s="17"/>
    </row>
    <row r="5" spans="1:10" ht="15.75">
      <c r="A5" s="20"/>
      <c r="B5" s="18"/>
      <c r="C5" s="18"/>
      <c r="D5" s="1"/>
      <c r="E5" s="6"/>
      <c r="F5" s="1"/>
      <c r="G5" s="18"/>
      <c r="H5" s="17"/>
      <c r="I5" s="17"/>
      <c r="J5" s="17"/>
    </row>
    <row r="6" spans="1:10" ht="15.75">
      <c r="A6" s="21" t="s">
        <v>188</v>
      </c>
      <c r="B6" s="18"/>
      <c r="C6" s="18"/>
      <c r="D6" s="1"/>
      <c r="E6" s="6"/>
      <c r="F6" s="1"/>
      <c r="G6" s="18"/>
      <c r="H6" s="17"/>
      <c r="I6" s="17"/>
      <c r="J6" s="17"/>
    </row>
    <row r="7" spans="1:10" ht="15.75">
      <c r="A7" s="21" t="s">
        <v>146</v>
      </c>
      <c r="B7" s="18"/>
      <c r="C7" s="18"/>
      <c r="D7" s="1"/>
      <c r="E7" s="6"/>
      <c r="F7" s="1"/>
      <c r="G7" s="18"/>
      <c r="H7" s="17"/>
      <c r="I7" s="17"/>
      <c r="J7" s="17"/>
    </row>
    <row r="8" spans="1:10" ht="15.75">
      <c r="A8" s="22"/>
      <c r="B8" s="18"/>
      <c r="C8" s="18"/>
      <c r="D8" s="3" t="s">
        <v>189</v>
      </c>
      <c r="E8" s="11"/>
      <c r="F8" s="3" t="s">
        <v>190</v>
      </c>
      <c r="G8" s="18"/>
      <c r="H8" s="17"/>
      <c r="I8" s="17"/>
      <c r="J8" s="17"/>
    </row>
    <row r="9" spans="1:10" ht="15.75">
      <c r="A9" s="18"/>
      <c r="B9" s="18"/>
      <c r="C9" s="18"/>
      <c r="D9" s="5" t="s">
        <v>191</v>
      </c>
      <c r="E9" s="23"/>
      <c r="F9" s="3" t="s">
        <v>192</v>
      </c>
      <c r="G9" s="18"/>
      <c r="H9" s="17"/>
      <c r="I9" s="17"/>
      <c r="J9" s="17"/>
    </row>
    <row r="10" spans="1:10" ht="15.75">
      <c r="A10" s="18"/>
      <c r="B10" s="18"/>
      <c r="C10" s="18"/>
      <c r="D10" s="3" t="s">
        <v>193</v>
      </c>
      <c r="E10" s="11"/>
      <c r="F10" s="3" t="s">
        <v>284</v>
      </c>
      <c r="G10" s="18"/>
      <c r="H10" s="17"/>
      <c r="I10" s="17"/>
      <c r="J10" s="17"/>
    </row>
    <row r="11" spans="1:10" ht="15.75">
      <c r="A11" s="18"/>
      <c r="B11" s="18"/>
      <c r="C11" s="18"/>
      <c r="D11" s="5" t="s">
        <v>145</v>
      </c>
      <c r="E11" s="23"/>
      <c r="F11" s="5" t="s">
        <v>150</v>
      </c>
      <c r="G11" s="18"/>
      <c r="H11" s="17"/>
      <c r="I11" s="17"/>
      <c r="J11" s="17"/>
    </row>
    <row r="12" spans="1:10" ht="15.75">
      <c r="A12" s="18"/>
      <c r="B12" s="18"/>
      <c r="C12" s="18"/>
      <c r="D12" s="3" t="s">
        <v>140</v>
      </c>
      <c r="E12" s="11"/>
      <c r="F12" s="3" t="s">
        <v>140</v>
      </c>
      <c r="G12" s="18"/>
      <c r="H12" s="17"/>
      <c r="I12" s="17"/>
      <c r="J12" s="17"/>
    </row>
    <row r="13" spans="1:10" ht="15.75">
      <c r="A13" s="17"/>
      <c r="B13" s="17"/>
      <c r="C13" s="17"/>
      <c r="D13" s="17"/>
      <c r="E13" s="17"/>
      <c r="F13" s="17"/>
      <c r="G13" s="17"/>
      <c r="H13" s="17"/>
      <c r="I13" s="17"/>
      <c r="J13" s="17"/>
    </row>
    <row r="14" spans="1:10" ht="15.75">
      <c r="A14" s="122" t="s">
        <v>110</v>
      </c>
      <c r="B14" s="18" t="s">
        <v>116</v>
      </c>
      <c r="C14" s="18"/>
      <c r="D14" s="1">
        <v>62393</v>
      </c>
      <c r="E14" s="6"/>
      <c r="F14" s="1">
        <v>64862</v>
      </c>
      <c r="G14" s="18"/>
      <c r="H14" s="17"/>
      <c r="I14" s="17"/>
      <c r="J14" s="17"/>
    </row>
    <row r="15" spans="1:10" ht="15.75">
      <c r="A15" s="122" t="s">
        <v>111</v>
      </c>
      <c r="B15" s="18" t="s">
        <v>194</v>
      </c>
      <c r="C15" s="18"/>
      <c r="D15" s="1">
        <v>5717</v>
      </c>
      <c r="E15" s="6"/>
      <c r="F15" s="1">
        <v>5717</v>
      </c>
      <c r="G15" s="18"/>
      <c r="H15" s="17"/>
      <c r="I15" s="17"/>
      <c r="J15" s="17"/>
    </row>
    <row r="16" spans="1:10" ht="15.75">
      <c r="A16" s="122" t="s">
        <v>195</v>
      </c>
      <c r="B16" s="18" t="s">
        <v>196</v>
      </c>
      <c r="C16" s="18"/>
      <c r="D16" s="13">
        <v>0</v>
      </c>
      <c r="E16" s="10"/>
      <c r="F16" s="12">
        <v>0</v>
      </c>
      <c r="G16" s="18"/>
      <c r="H16" s="17"/>
      <c r="I16" s="17"/>
      <c r="J16" s="17"/>
    </row>
    <row r="17" spans="1:10" ht="15.75">
      <c r="A17" s="122"/>
      <c r="B17" s="18"/>
      <c r="C17" s="18"/>
      <c r="D17" s="24">
        <f>SUM(D14:D16)</f>
        <v>68110</v>
      </c>
      <c r="E17" s="25"/>
      <c r="F17" s="24">
        <f>SUM(F14:F16)</f>
        <v>70579</v>
      </c>
      <c r="G17" s="18"/>
      <c r="H17" s="18"/>
      <c r="I17" s="18"/>
      <c r="J17" s="18"/>
    </row>
    <row r="18" spans="1:10" ht="15.75">
      <c r="A18" s="122"/>
      <c r="B18" s="18"/>
      <c r="C18" s="18"/>
      <c r="D18" s="18"/>
      <c r="E18" s="27"/>
      <c r="F18" s="18"/>
      <c r="G18" s="18"/>
      <c r="H18" s="18"/>
      <c r="I18" s="18"/>
      <c r="J18" s="18"/>
    </row>
    <row r="19" spans="1:10" ht="15.75">
      <c r="A19" s="122">
        <v>4</v>
      </c>
      <c r="B19" s="20" t="s">
        <v>197</v>
      </c>
      <c r="C19" s="18"/>
      <c r="D19" s="8"/>
      <c r="E19" s="6"/>
      <c r="F19" s="8"/>
      <c r="G19" s="18"/>
      <c r="H19" s="18"/>
      <c r="I19" s="18"/>
      <c r="J19" s="18"/>
    </row>
    <row r="20" spans="1:10" ht="15.75">
      <c r="A20" s="123"/>
      <c r="B20" s="18"/>
      <c r="C20" s="18" t="s">
        <v>117</v>
      </c>
      <c r="D20" s="29">
        <v>487</v>
      </c>
      <c r="E20" s="6"/>
      <c r="F20" s="29">
        <v>40</v>
      </c>
      <c r="G20" s="18"/>
      <c r="H20" s="18"/>
      <c r="I20" s="18"/>
      <c r="J20" s="18"/>
    </row>
    <row r="21" spans="1:10" ht="15.75">
      <c r="A21" s="123"/>
      <c r="B21" s="18"/>
      <c r="C21" s="18" t="s">
        <v>118</v>
      </c>
      <c r="D21" s="30">
        <v>5949</v>
      </c>
      <c r="E21" s="6"/>
      <c r="F21" s="30">
        <v>3798</v>
      </c>
      <c r="G21" s="18"/>
      <c r="H21" s="18"/>
      <c r="I21" s="18"/>
      <c r="J21" s="18"/>
    </row>
    <row r="22" spans="1:10" ht="15.75">
      <c r="A22" s="123"/>
      <c r="B22" s="18"/>
      <c r="C22" s="18" t="s">
        <v>135</v>
      </c>
      <c r="D22" s="31">
        <v>596</v>
      </c>
      <c r="E22" s="6"/>
      <c r="F22" s="31">
        <v>590</v>
      </c>
      <c r="G22" s="18"/>
      <c r="H22" s="18"/>
      <c r="I22" s="18"/>
      <c r="J22" s="18"/>
    </row>
    <row r="23" spans="1:10" ht="15.75">
      <c r="A23" s="123"/>
      <c r="B23" s="18"/>
      <c r="C23" s="18"/>
      <c r="D23" s="31">
        <f>SUM(D20:D22)</f>
        <v>7032</v>
      </c>
      <c r="E23" s="6"/>
      <c r="F23" s="124">
        <f>SUM(F20:F22)</f>
        <v>4428</v>
      </c>
      <c r="G23" s="27"/>
      <c r="H23" s="27"/>
      <c r="I23" s="27"/>
      <c r="J23" s="27"/>
    </row>
    <row r="24" spans="1:10" ht="15.75">
      <c r="A24" s="122">
        <v>5</v>
      </c>
      <c r="B24" s="20" t="s">
        <v>198</v>
      </c>
      <c r="C24" s="18"/>
      <c r="D24" s="1"/>
      <c r="E24" s="6"/>
      <c r="F24" s="1"/>
      <c r="G24" s="27"/>
      <c r="H24" s="27"/>
      <c r="I24" s="27"/>
      <c r="J24" s="27"/>
    </row>
    <row r="25" spans="1:10" ht="15.75">
      <c r="A25" s="123"/>
      <c r="B25" s="18"/>
      <c r="C25" s="18" t="s">
        <v>199</v>
      </c>
      <c r="D25" s="29">
        <v>44825</v>
      </c>
      <c r="E25" s="6"/>
      <c r="F25" s="29">
        <v>45945</v>
      </c>
      <c r="G25" s="6"/>
      <c r="H25" s="6"/>
      <c r="I25" s="27"/>
      <c r="J25" s="27"/>
    </row>
    <row r="26" spans="1:10" ht="15.75">
      <c r="A26" s="123"/>
      <c r="B26" s="18"/>
      <c r="C26" s="18" t="s">
        <v>200</v>
      </c>
      <c r="D26" s="30">
        <v>58362</v>
      </c>
      <c r="E26" s="6"/>
      <c r="F26" s="32">
        <v>54430</v>
      </c>
      <c r="G26" s="6"/>
      <c r="H26" s="6"/>
      <c r="I26" s="27"/>
      <c r="J26" s="27"/>
    </row>
    <row r="27" spans="1:10" ht="15.75">
      <c r="A27" s="123"/>
      <c r="B27" s="18"/>
      <c r="C27" s="18" t="s">
        <v>108</v>
      </c>
      <c r="D27" s="30">
        <v>598</v>
      </c>
      <c r="E27" s="6"/>
      <c r="F27" s="32">
        <v>454</v>
      </c>
      <c r="G27" s="6"/>
      <c r="H27" s="6"/>
      <c r="I27" s="27"/>
      <c r="J27" s="27"/>
    </row>
    <row r="28" spans="1:10" ht="15.75">
      <c r="A28" s="123"/>
      <c r="B28" s="18"/>
      <c r="C28" s="27" t="s">
        <v>201</v>
      </c>
      <c r="D28" s="30">
        <v>25541</v>
      </c>
      <c r="E28" s="6"/>
      <c r="F28" s="32">
        <v>24563</v>
      </c>
      <c r="G28" s="6"/>
      <c r="H28" s="6"/>
      <c r="I28" s="27"/>
      <c r="J28" s="27"/>
    </row>
    <row r="29" spans="1:10" ht="15.75">
      <c r="A29" s="123"/>
      <c r="B29" s="18"/>
      <c r="C29" s="18" t="s">
        <v>131</v>
      </c>
      <c r="D29" s="31">
        <v>230</v>
      </c>
      <c r="E29" s="6"/>
      <c r="F29" s="31">
        <v>347</v>
      </c>
      <c r="G29" s="6"/>
      <c r="H29" s="6"/>
      <c r="I29" s="27"/>
      <c r="J29" s="27"/>
    </row>
    <row r="30" spans="1:10" ht="15.75">
      <c r="A30" s="123"/>
      <c r="B30" s="18"/>
      <c r="C30" s="18"/>
      <c r="D30" s="31">
        <f>SUM(D25:D29)</f>
        <v>129556</v>
      </c>
      <c r="E30" s="6"/>
      <c r="F30" s="31">
        <f>SUM(F25:F29)</f>
        <v>125739</v>
      </c>
      <c r="G30" s="6"/>
      <c r="H30" s="6"/>
      <c r="I30" s="33"/>
      <c r="J30" s="27"/>
    </row>
    <row r="31" spans="1:10" ht="15.75">
      <c r="A31" s="123"/>
      <c r="B31" s="18"/>
      <c r="C31" s="18"/>
      <c r="D31" s="6"/>
      <c r="E31" s="6"/>
      <c r="F31" s="6"/>
      <c r="G31" s="18"/>
      <c r="H31" s="18"/>
      <c r="I31" s="18"/>
      <c r="J31" s="18"/>
    </row>
    <row r="32" spans="1:10" ht="15.75">
      <c r="A32" s="122">
        <v>6</v>
      </c>
      <c r="B32" s="19" t="s">
        <v>202</v>
      </c>
      <c r="C32" s="18"/>
      <c r="D32" s="8">
        <f>+D23-D30</f>
        <v>-122524</v>
      </c>
      <c r="E32" s="6"/>
      <c r="F32" s="8">
        <f>+F23-F30</f>
        <v>-121311</v>
      </c>
      <c r="G32" s="18"/>
      <c r="H32" s="18"/>
      <c r="I32" s="18"/>
      <c r="J32" s="18"/>
    </row>
    <row r="33" spans="1:10" ht="15.75">
      <c r="A33" s="123"/>
      <c r="B33" s="18"/>
      <c r="C33" s="18"/>
      <c r="D33" s="1"/>
      <c r="E33" s="6"/>
      <c r="F33" s="1"/>
      <c r="G33" s="18"/>
      <c r="H33" s="17"/>
      <c r="I33" s="17"/>
      <c r="J33" s="17"/>
    </row>
    <row r="34" spans="1:10" ht="15.75">
      <c r="A34" s="123">
        <v>7</v>
      </c>
      <c r="B34" s="18" t="s">
        <v>203</v>
      </c>
      <c r="C34" s="18" t="s">
        <v>204</v>
      </c>
      <c r="D34" s="1"/>
      <c r="E34" s="6"/>
      <c r="F34" s="1"/>
      <c r="G34" s="18"/>
      <c r="H34" s="17"/>
      <c r="I34" s="17"/>
      <c r="J34" s="17"/>
    </row>
    <row r="35" spans="1:10" ht="15.75">
      <c r="A35" s="123"/>
      <c r="B35" s="18"/>
      <c r="C35" s="18" t="s">
        <v>108</v>
      </c>
      <c r="D35" s="34">
        <v>3118</v>
      </c>
      <c r="E35" s="25"/>
      <c r="F35" s="1">
        <v>3505</v>
      </c>
      <c r="G35" s="18"/>
      <c r="H35" s="17"/>
      <c r="I35" s="17"/>
      <c r="J35" s="17"/>
    </row>
    <row r="36" spans="1:10" ht="15.75">
      <c r="A36" s="123"/>
      <c r="B36" s="18"/>
      <c r="C36" s="18" t="s">
        <v>205</v>
      </c>
      <c r="D36" s="1">
        <v>641</v>
      </c>
      <c r="E36" s="6"/>
      <c r="F36" s="1">
        <v>641</v>
      </c>
      <c r="G36" s="18"/>
      <c r="H36" s="17"/>
      <c r="I36" s="17"/>
      <c r="J36" s="17"/>
    </row>
    <row r="37" spans="1:10" ht="15.75">
      <c r="A37" s="123"/>
      <c r="B37" s="18"/>
      <c r="C37" s="18"/>
      <c r="D37" s="26">
        <f>SUM(D35:D36)</f>
        <v>3759</v>
      </c>
      <c r="E37" s="6"/>
      <c r="F37" s="24">
        <f>SUM(F34:F36)</f>
        <v>4146</v>
      </c>
      <c r="G37" s="18"/>
      <c r="H37" s="17"/>
      <c r="I37" s="17"/>
      <c r="J37" s="17"/>
    </row>
    <row r="38" spans="1:10" ht="16.5" thickBot="1">
      <c r="A38" s="123"/>
      <c r="B38" s="18"/>
      <c r="C38" s="18"/>
      <c r="D38" s="35">
        <f>+D17+D32-D37</f>
        <v>-58173</v>
      </c>
      <c r="E38" s="6"/>
      <c r="F38" s="35">
        <f>+F17+F32-F37</f>
        <v>-54878</v>
      </c>
      <c r="G38" s="18"/>
      <c r="H38" s="17"/>
      <c r="I38" s="17"/>
      <c r="J38" s="17"/>
    </row>
    <row r="39" spans="1:10" ht="16.5" thickTop="1">
      <c r="A39" s="123"/>
      <c r="B39" s="18"/>
      <c r="C39" s="18"/>
      <c r="D39" s="1"/>
      <c r="E39" s="6"/>
      <c r="F39" s="1"/>
      <c r="G39" s="18"/>
      <c r="H39" s="17"/>
      <c r="I39" s="17"/>
      <c r="J39" s="17"/>
    </row>
    <row r="40" spans="1:10" ht="15.75">
      <c r="A40" s="122"/>
      <c r="B40" s="20" t="s">
        <v>206</v>
      </c>
      <c r="C40" s="18"/>
      <c r="D40" s="1"/>
      <c r="E40" s="6"/>
      <c r="F40" s="1"/>
      <c r="G40" s="18"/>
      <c r="H40" s="17"/>
      <c r="I40" s="17"/>
      <c r="J40" s="17"/>
    </row>
    <row r="41" spans="1:10" ht="15.75">
      <c r="A41" s="122">
        <v>8</v>
      </c>
      <c r="B41" s="18" t="s">
        <v>134</v>
      </c>
      <c r="C41" s="18"/>
      <c r="D41" s="1">
        <v>37500</v>
      </c>
      <c r="E41" s="6"/>
      <c r="F41" s="1">
        <v>37500</v>
      </c>
      <c r="G41" s="18"/>
      <c r="H41" s="17"/>
      <c r="I41" s="17"/>
      <c r="J41" s="17"/>
    </row>
    <row r="42" spans="1:10" ht="15.75">
      <c r="A42" s="122">
        <v>9</v>
      </c>
      <c r="B42" s="18" t="s">
        <v>207</v>
      </c>
      <c r="C42" s="18"/>
      <c r="D42" s="6"/>
      <c r="E42" s="6"/>
      <c r="F42" s="6"/>
      <c r="G42" s="18"/>
      <c r="H42" s="17"/>
      <c r="I42" s="17"/>
      <c r="J42" s="17"/>
    </row>
    <row r="43" spans="1:10" ht="15.75">
      <c r="A43" s="123"/>
      <c r="B43" s="18"/>
      <c r="C43" s="18" t="s">
        <v>126</v>
      </c>
      <c r="D43" s="6">
        <v>-5147</v>
      </c>
      <c r="E43" s="6"/>
      <c r="F43" s="6">
        <v>-5505</v>
      </c>
      <c r="G43" s="18"/>
      <c r="H43" s="17"/>
      <c r="I43" s="17"/>
      <c r="J43" s="17"/>
    </row>
    <row r="44" spans="1:10" ht="15.75">
      <c r="A44" s="122"/>
      <c r="B44" s="18"/>
      <c r="C44" s="18" t="s">
        <v>208</v>
      </c>
      <c r="D44" s="8">
        <v>-90526</v>
      </c>
      <c r="E44" s="6"/>
      <c r="F44" s="8">
        <v>-86873</v>
      </c>
      <c r="G44" s="18"/>
      <c r="H44" s="17"/>
      <c r="I44" s="17"/>
      <c r="J44" s="17"/>
    </row>
    <row r="45" spans="1:10" ht="16.5" thickBot="1">
      <c r="A45" s="122">
        <v>10</v>
      </c>
      <c r="B45" s="18" t="s">
        <v>209</v>
      </c>
      <c r="C45" s="18"/>
      <c r="D45" s="35">
        <f>SUM(D41:D44)</f>
        <v>-58173</v>
      </c>
      <c r="E45" s="6"/>
      <c r="F45" s="35">
        <f>SUM(F41:F44)</f>
        <v>-54878</v>
      </c>
      <c r="G45" s="18"/>
      <c r="H45" s="17"/>
      <c r="I45" s="17"/>
      <c r="J45" s="17"/>
    </row>
    <row r="46" spans="1:10" ht="16.5" thickTop="1">
      <c r="A46" s="122"/>
      <c r="B46" s="18"/>
      <c r="C46" s="18"/>
      <c r="D46" s="1"/>
      <c r="E46" s="6"/>
      <c r="F46" s="1"/>
      <c r="G46" s="18"/>
      <c r="H46" s="17"/>
      <c r="I46" s="17"/>
      <c r="J46" s="17"/>
    </row>
    <row r="47" spans="1:10" ht="15.75">
      <c r="A47" s="122"/>
      <c r="B47" s="18"/>
      <c r="C47" s="18"/>
      <c r="D47" s="1"/>
      <c r="E47" s="6"/>
      <c r="F47" s="1"/>
      <c r="G47" s="18"/>
      <c r="H47" s="17"/>
      <c r="I47" s="17"/>
      <c r="J47" s="17"/>
    </row>
    <row r="48" spans="1:10" ht="15.75">
      <c r="A48" s="122">
        <v>11</v>
      </c>
      <c r="B48" s="18" t="s">
        <v>210</v>
      </c>
      <c r="C48" s="18"/>
      <c r="D48" s="36">
        <f>+D45/D41</f>
        <v>-1.55128</v>
      </c>
      <c r="E48" s="36"/>
      <c r="F48" s="36">
        <f>+F45/F41</f>
        <v>-1.4634133333333332</v>
      </c>
      <c r="G48" s="18"/>
      <c r="H48" s="17"/>
      <c r="I48" s="17"/>
      <c r="J48" s="17"/>
    </row>
    <row r="49" spans="1:10" ht="15.75">
      <c r="A49" s="123"/>
      <c r="B49" s="18"/>
      <c r="C49" s="18"/>
      <c r="D49" s="1"/>
      <c r="E49" s="6"/>
      <c r="F49" s="1"/>
      <c r="G49" s="18"/>
      <c r="H49" s="17"/>
      <c r="I49" s="17"/>
      <c r="J49" s="17"/>
    </row>
    <row r="50" spans="1:10" ht="15.75">
      <c r="A50" s="123"/>
      <c r="B50" s="20" t="s">
        <v>86</v>
      </c>
      <c r="C50" s="18"/>
      <c r="D50" s="1"/>
      <c r="E50" s="6"/>
      <c r="F50" s="1"/>
      <c r="G50" s="18"/>
      <c r="H50" s="17"/>
      <c r="I50" s="17"/>
      <c r="J50" s="17"/>
    </row>
    <row r="51" spans="1:10" ht="15.75">
      <c r="A51" s="123"/>
      <c r="B51" s="20" t="s">
        <v>85</v>
      </c>
      <c r="C51" s="18"/>
      <c r="D51" s="1"/>
      <c r="E51" s="6"/>
      <c r="F51" s="1"/>
      <c r="G51" s="18"/>
      <c r="H51" s="17"/>
      <c r="I51" s="17"/>
      <c r="J51" s="17"/>
    </row>
    <row r="52" spans="1:10" ht="15.75">
      <c r="A52" s="123"/>
      <c r="B52" s="18"/>
      <c r="C52" s="18"/>
      <c r="D52" s="1"/>
      <c r="E52" s="6"/>
      <c r="F52" s="1"/>
      <c r="G52" s="18"/>
      <c r="H52" s="17"/>
      <c r="I52" s="17"/>
      <c r="J52" s="17"/>
    </row>
    <row r="53" spans="1:10" ht="15.75">
      <c r="A53" s="123"/>
      <c r="B53" s="18"/>
      <c r="C53" s="18"/>
      <c r="D53" s="1">
        <v>0</v>
      </c>
      <c r="E53" s="6"/>
      <c r="F53" s="1">
        <v>0</v>
      </c>
      <c r="G53" s="18"/>
      <c r="H53" s="17"/>
      <c r="I53" s="17"/>
      <c r="J53" s="17"/>
    </row>
    <row r="54" spans="1:10" ht="15.75">
      <c r="A54" s="28"/>
      <c r="B54" s="18"/>
      <c r="C54" s="18"/>
      <c r="D54" s="1"/>
      <c r="E54" s="6"/>
      <c r="F54" s="1"/>
      <c r="G54" s="18"/>
      <c r="H54" s="17"/>
      <c r="I54" s="17"/>
      <c r="J54" s="17"/>
    </row>
    <row r="55" spans="1:10" ht="15.75">
      <c r="A55" s="28"/>
      <c r="B55" s="18"/>
      <c r="C55" s="18"/>
      <c r="D55" s="1"/>
      <c r="E55" s="6"/>
      <c r="F55" s="1"/>
      <c r="G55" s="18"/>
      <c r="H55" s="17"/>
      <c r="I55" s="17"/>
      <c r="J55" s="17"/>
    </row>
    <row r="56" spans="1:10" ht="15.75">
      <c r="A56" s="28"/>
      <c r="B56" s="18"/>
      <c r="C56" s="18"/>
      <c r="D56" s="1"/>
      <c r="E56" s="6"/>
      <c r="F56" s="1"/>
      <c r="G56" s="18"/>
      <c r="H56" s="17"/>
      <c r="I56" s="17"/>
      <c r="J56" s="17"/>
    </row>
    <row r="57" spans="1:10" ht="15.75">
      <c r="A57" s="28"/>
      <c r="B57" s="18"/>
      <c r="C57" s="18"/>
      <c r="D57" s="1"/>
      <c r="E57" s="6"/>
      <c r="F57" s="1"/>
      <c r="G57" s="18"/>
      <c r="H57" s="17"/>
      <c r="I57" s="17"/>
      <c r="J57" s="17"/>
    </row>
    <row r="58" spans="1:10" ht="15.75">
      <c r="A58" s="28"/>
      <c r="B58" s="18"/>
      <c r="C58" s="18"/>
      <c r="D58" s="1"/>
      <c r="E58" s="6"/>
      <c r="F58" s="1"/>
      <c r="G58" s="18"/>
      <c r="H58" s="17"/>
      <c r="I58" s="17"/>
      <c r="J58" s="17"/>
    </row>
    <row r="59" spans="1:10" ht="15.75">
      <c r="A59" s="28"/>
      <c r="B59" s="18"/>
      <c r="C59" s="18"/>
      <c r="D59" s="1"/>
      <c r="E59" s="6"/>
      <c r="F59" s="1"/>
      <c r="G59" s="18"/>
      <c r="H59" s="17"/>
      <c r="I59" s="17"/>
      <c r="J59" s="17"/>
    </row>
    <row r="60" spans="1:10" ht="15.75">
      <c r="A60" s="28"/>
      <c r="B60" s="18"/>
      <c r="C60" s="18"/>
      <c r="D60" s="1"/>
      <c r="E60" s="6"/>
      <c r="F60" s="1"/>
      <c r="G60" s="18"/>
      <c r="H60" s="17"/>
      <c r="I60" s="17"/>
      <c r="J60" s="17"/>
    </row>
    <row r="61" spans="1:10" ht="15.75">
      <c r="A61" s="28"/>
      <c r="B61" s="18"/>
      <c r="C61" s="18"/>
      <c r="D61" s="1"/>
      <c r="E61" s="6"/>
      <c r="F61" s="1"/>
      <c r="G61" s="18"/>
      <c r="H61" s="17"/>
      <c r="I61" s="17"/>
      <c r="J61" s="17"/>
    </row>
    <row r="62" spans="1:10" ht="15.75">
      <c r="A62" s="28"/>
      <c r="B62" s="18"/>
      <c r="C62" s="18"/>
      <c r="D62" s="1"/>
      <c r="E62" s="6"/>
      <c r="F62" s="1"/>
      <c r="G62" s="18"/>
      <c r="H62" s="17"/>
      <c r="I62" s="17"/>
      <c r="J62" s="17"/>
    </row>
    <row r="63" spans="1:10" ht="15.75">
      <c r="A63" s="28"/>
      <c r="B63" s="18"/>
      <c r="C63" s="18"/>
      <c r="D63" s="1"/>
      <c r="E63" s="6"/>
      <c r="F63" s="1"/>
      <c r="G63" s="18"/>
      <c r="H63" s="17"/>
      <c r="I63" s="17"/>
      <c r="J63" s="17"/>
    </row>
    <row r="64" spans="1:10" ht="15.75">
      <c r="A64" s="28"/>
      <c r="B64" s="18"/>
      <c r="C64" s="18"/>
      <c r="D64" s="1"/>
      <c r="E64" s="6"/>
      <c r="F64" s="1"/>
      <c r="G64" s="18"/>
      <c r="H64" s="17"/>
      <c r="I64" s="17"/>
      <c r="J64" s="17"/>
    </row>
    <row r="65" spans="1:10" ht="15.75">
      <c r="A65" s="28"/>
      <c r="B65" s="17"/>
      <c r="C65" s="17"/>
      <c r="D65" s="17"/>
      <c r="E65" s="17"/>
      <c r="F65" s="17"/>
      <c r="G65" s="17"/>
      <c r="H65" s="17"/>
      <c r="I65" s="17"/>
      <c r="J65" s="17"/>
    </row>
  </sheetData>
  <printOptions/>
  <pageMargins left="0.75" right="0.5" top="0.5" bottom="0.5" header="0.5" footer="0.5"/>
  <pageSetup horizontalDpi="300" verticalDpi="300" orientation="portrait" paperSize="9" scale="87" r:id="rId1"/>
</worksheet>
</file>

<file path=xl/worksheets/sheet3.xml><?xml version="1.0" encoding="utf-8"?>
<worksheet xmlns="http://schemas.openxmlformats.org/spreadsheetml/2006/main" xmlns:r="http://schemas.openxmlformats.org/officeDocument/2006/relationships">
  <dimension ref="A1:M60"/>
  <sheetViews>
    <sheetView zoomScale="75" zoomScaleNormal="75" workbookViewId="0" topLeftCell="A13">
      <selection activeCell="L35" sqref="L35"/>
    </sheetView>
  </sheetViews>
  <sheetFormatPr defaultColWidth="9.140625" defaultRowHeight="12.75"/>
  <cols>
    <col min="3" max="3" width="13.8515625" style="0" customWidth="1"/>
    <col min="5" max="5" width="1.7109375" style="0" customWidth="1"/>
    <col min="6" max="6" width="10.28125" style="0" bestFit="1" customWidth="1"/>
    <col min="7" max="7" width="1.7109375" style="0" customWidth="1"/>
    <col min="8" max="8" width="12.7109375" style="0" customWidth="1"/>
    <col min="9" max="9" width="1.7109375" style="0" customWidth="1"/>
    <col min="10" max="10" width="14.421875" style="0" bestFit="1" customWidth="1"/>
    <col min="11" max="11" width="1.7109375" style="0" customWidth="1"/>
    <col min="12" max="12" width="9.8515625" style="0" bestFit="1" customWidth="1"/>
  </cols>
  <sheetData>
    <row r="1" spans="1:13" ht="15.75">
      <c r="A1" s="63"/>
      <c r="B1" s="63"/>
      <c r="C1" s="63"/>
      <c r="D1" s="63"/>
      <c r="E1" s="63"/>
      <c r="F1" s="63"/>
      <c r="G1" s="63"/>
      <c r="H1" s="63"/>
      <c r="I1" s="63"/>
      <c r="J1" s="63"/>
      <c r="K1" s="63"/>
      <c r="L1" s="63"/>
      <c r="M1" s="63"/>
    </row>
    <row r="2" spans="1:13" ht="15.75">
      <c r="A2" s="64" t="s">
        <v>149</v>
      </c>
      <c r="B2" s="65"/>
      <c r="C2" s="65"/>
      <c r="D2" s="37"/>
      <c r="E2" s="37"/>
      <c r="F2" s="37"/>
      <c r="G2" s="37"/>
      <c r="H2" s="37"/>
      <c r="I2" s="37"/>
      <c r="J2" s="37"/>
      <c r="K2" s="37"/>
      <c r="L2" s="37"/>
      <c r="M2" s="63"/>
    </row>
    <row r="3" spans="1:13" ht="15.75">
      <c r="A3" s="64" t="s">
        <v>152</v>
      </c>
      <c r="B3" s="65"/>
      <c r="C3" s="65"/>
      <c r="D3" s="37"/>
      <c r="E3" s="37"/>
      <c r="F3" s="37"/>
      <c r="G3" s="37"/>
      <c r="H3" s="37"/>
      <c r="I3" s="37"/>
      <c r="J3" s="37"/>
      <c r="K3" s="37"/>
      <c r="L3" s="37"/>
      <c r="M3" s="63"/>
    </row>
    <row r="4" spans="1:13" ht="15.75">
      <c r="A4" s="38"/>
      <c r="B4" s="37"/>
      <c r="C4" s="37"/>
      <c r="D4" s="37"/>
      <c r="E4" s="37"/>
      <c r="F4" s="37"/>
      <c r="G4" s="37"/>
      <c r="H4" s="37"/>
      <c r="I4" s="37"/>
      <c r="J4" s="37"/>
      <c r="K4" s="37"/>
      <c r="L4" s="37"/>
      <c r="M4" s="63"/>
    </row>
    <row r="5" spans="1:13" ht="15.75">
      <c r="A5" s="38"/>
      <c r="B5" s="37"/>
      <c r="C5" s="37"/>
      <c r="D5" s="37"/>
      <c r="E5" s="37"/>
      <c r="F5" s="37"/>
      <c r="G5" s="37"/>
      <c r="H5" s="37"/>
      <c r="I5" s="37"/>
      <c r="J5" s="37"/>
      <c r="K5" s="37"/>
      <c r="L5" s="37"/>
      <c r="M5" s="63"/>
    </row>
    <row r="6" spans="1:13" ht="15.75">
      <c r="A6" s="38"/>
      <c r="B6" s="37"/>
      <c r="C6" s="37"/>
      <c r="D6" s="37"/>
      <c r="E6" s="37"/>
      <c r="F6" s="37"/>
      <c r="G6" s="37"/>
      <c r="H6" s="37"/>
      <c r="I6" s="37"/>
      <c r="J6" s="37"/>
      <c r="K6" s="37"/>
      <c r="L6" s="37"/>
      <c r="M6" s="63"/>
    </row>
    <row r="7" spans="1:13" ht="15.75">
      <c r="A7" s="38"/>
      <c r="B7" s="37"/>
      <c r="C7" s="39" t="s">
        <v>211</v>
      </c>
      <c r="D7" s="39"/>
      <c r="E7" s="39"/>
      <c r="F7" s="39"/>
      <c r="G7" s="39"/>
      <c r="H7" s="39"/>
      <c r="I7" s="39"/>
      <c r="J7" s="39"/>
      <c r="K7" s="37"/>
      <c r="L7" s="37"/>
      <c r="M7" s="63"/>
    </row>
    <row r="8" spans="1:13" ht="15.75">
      <c r="A8" s="40"/>
      <c r="B8" s="37"/>
      <c r="C8" s="37"/>
      <c r="D8" s="37"/>
      <c r="E8" s="37"/>
      <c r="F8" s="37"/>
      <c r="G8" s="37"/>
      <c r="H8" s="37"/>
      <c r="I8" s="37"/>
      <c r="J8" s="37"/>
      <c r="K8" s="37"/>
      <c r="L8" s="37"/>
      <c r="M8" s="63"/>
    </row>
    <row r="9" spans="1:13" ht="15.75">
      <c r="A9" s="39"/>
      <c r="B9" s="37"/>
      <c r="C9" s="37"/>
      <c r="D9" s="37"/>
      <c r="E9" s="37"/>
      <c r="F9" s="37"/>
      <c r="G9" s="37"/>
      <c r="H9" s="37"/>
      <c r="I9" s="37"/>
      <c r="J9" s="37"/>
      <c r="K9" s="37"/>
      <c r="L9" s="37"/>
      <c r="M9" s="63"/>
    </row>
    <row r="10" spans="1:13" ht="15.75">
      <c r="A10" s="40"/>
      <c r="B10" s="37"/>
      <c r="C10" s="37"/>
      <c r="D10" s="37"/>
      <c r="E10" s="37"/>
      <c r="F10" s="37"/>
      <c r="G10" s="37"/>
      <c r="H10" s="37"/>
      <c r="I10" s="37"/>
      <c r="J10" s="37"/>
      <c r="K10" s="37"/>
      <c r="L10" s="37"/>
      <c r="M10" s="63"/>
    </row>
    <row r="11" spans="1:13" ht="15.75">
      <c r="A11" s="40" t="s">
        <v>139</v>
      </c>
      <c r="B11" s="37"/>
      <c r="C11" s="37"/>
      <c r="D11" s="41" t="s">
        <v>212</v>
      </c>
      <c r="E11" s="41"/>
      <c r="F11" s="41" t="s">
        <v>97</v>
      </c>
      <c r="G11" s="41"/>
      <c r="H11" s="41" t="s">
        <v>136</v>
      </c>
      <c r="I11" s="41"/>
      <c r="J11" s="41" t="s">
        <v>213</v>
      </c>
      <c r="K11" s="41"/>
      <c r="L11" s="39"/>
      <c r="M11" s="63"/>
    </row>
    <row r="12" spans="1:13" ht="15.75">
      <c r="A12" s="37"/>
      <c r="B12" s="37"/>
      <c r="C12" s="37"/>
      <c r="D12" s="41" t="s">
        <v>214</v>
      </c>
      <c r="E12" s="41"/>
      <c r="F12" s="41" t="s">
        <v>207</v>
      </c>
      <c r="G12" s="41"/>
      <c r="H12" s="41" t="s">
        <v>215</v>
      </c>
      <c r="I12" s="41"/>
      <c r="J12" s="41" t="s">
        <v>216</v>
      </c>
      <c r="K12" s="41"/>
      <c r="L12" s="41" t="s">
        <v>112</v>
      </c>
      <c r="M12" s="63"/>
    </row>
    <row r="13" spans="1:13" ht="15.75">
      <c r="A13" s="37"/>
      <c r="B13" s="37"/>
      <c r="C13" s="37"/>
      <c r="D13" s="41"/>
      <c r="E13" s="41"/>
      <c r="F13" s="41"/>
      <c r="G13" s="41"/>
      <c r="H13" s="41" t="s">
        <v>207</v>
      </c>
      <c r="I13" s="41"/>
      <c r="J13" s="41"/>
      <c r="K13" s="41"/>
      <c r="L13" s="41"/>
      <c r="M13" s="63"/>
    </row>
    <row r="14" spans="1:13" ht="15.75">
      <c r="A14" s="39"/>
      <c r="B14" s="37"/>
      <c r="C14" s="37"/>
      <c r="D14" s="42" t="s">
        <v>140</v>
      </c>
      <c r="E14" s="43"/>
      <c r="F14" s="42" t="s">
        <v>140</v>
      </c>
      <c r="G14" s="39"/>
      <c r="H14" s="42" t="s">
        <v>140</v>
      </c>
      <c r="I14" s="39"/>
      <c r="J14" s="42" t="s">
        <v>140</v>
      </c>
      <c r="K14" s="39"/>
      <c r="L14" s="42" t="s">
        <v>140</v>
      </c>
      <c r="M14" s="63"/>
    </row>
    <row r="15" spans="1:13" ht="15.75">
      <c r="A15" s="39"/>
      <c r="B15" s="37"/>
      <c r="C15" s="37"/>
      <c r="D15" s="37"/>
      <c r="E15" s="37"/>
      <c r="F15" s="37"/>
      <c r="G15" s="37"/>
      <c r="H15" s="37"/>
      <c r="I15" s="37"/>
      <c r="J15" s="37"/>
      <c r="K15" s="37"/>
      <c r="L15" s="37"/>
      <c r="M15" s="63"/>
    </row>
    <row r="16" spans="1:13" ht="15.75">
      <c r="A16" s="37" t="s">
        <v>217</v>
      </c>
      <c r="B16" s="37"/>
      <c r="C16" s="44"/>
      <c r="D16" s="45">
        <v>37500</v>
      </c>
      <c r="E16" s="46"/>
      <c r="F16" s="47">
        <v>0</v>
      </c>
      <c r="G16" s="46"/>
      <c r="H16" s="45">
        <v>-5505</v>
      </c>
      <c r="I16" s="46"/>
      <c r="J16" s="45">
        <v>-86873</v>
      </c>
      <c r="K16" s="46"/>
      <c r="L16" s="48">
        <v>-54878</v>
      </c>
      <c r="M16" s="63"/>
    </row>
    <row r="17" spans="1:13" ht="15.75">
      <c r="A17" s="37"/>
      <c r="B17" s="37"/>
      <c r="C17" s="44"/>
      <c r="D17" s="46"/>
      <c r="E17" s="46"/>
      <c r="F17" s="49"/>
      <c r="G17" s="46"/>
      <c r="H17" s="46"/>
      <c r="I17" s="46"/>
      <c r="J17" s="46"/>
      <c r="K17" s="46"/>
      <c r="L17" s="48"/>
      <c r="M17" s="37"/>
    </row>
    <row r="18" spans="1:13" ht="15.75">
      <c r="A18" s="37" t="s">
        <v>98</v>
      </c>
      <c r="B18" s="37"/>
      <c r="C18" s="37"/>
      <c r="D18" s="47">
        <v>0</v>
      </c>
      <c r="E18" s="47"/>
      <c r="F18" s="47">
        <v>0</v>
      </c>
      <c r="G18" s="47"/>
      <c r="H18" s="47" t="s">
        <v>151</v>
      </c>
      <c r="I18" s="46"/>
      <c r="J18" s="45">
        <v>-3653</v>
      </c>
      <c r="K18" s="46"/>
      <c r="L18" s="48">
        <v>-3653</v>
      </c>
      <c r="M18" s="37"/>
    </row>
    <row r="19" spans="1:13" ht="15.75">
      <c r="A19" s="37"/>
      <c r="B19" s="37"/>
      <c r="C19" s="37"/>
      <c r="D19" s="48"/>
      <c r="E19" s="48"/>
      <c r="F19" s="47"/>
      <c r="G19" s="48"/>
      <c r="H19" s="48"/>
      <c r="I19" s="48"/>
      <c r="J19" s="48"/>
      <c r="K19" s="48"/>
      <c r="L19" s="48"/>
      <c r="M19" s="37"/>
    </row>
    <row r="20" spans="1:13" ht="15.75">
      <c r="A20" s="37" t="s">
        <v>127</v>
      </c>
      <c r="B20" s="37"/>
      <c r="C20" s="44"/>
      <c r="D20" s="46">
        <v>0</v>
      </c>
      <c r="E20" s="46"/>
      <c r="F20" s="49">
        <v>0</v>
      </c>
      <c r="G20" s="46"/>
      <c r="H20" s="45">
        <v>358</v>
      </c>
      <c r="I20" s="48"/>
      <c r="J20" s="48">
        <v>0</v>
      </c>
      <c r="K20" s="48"/>
      <c r="L20" s="48">
        <v>358</v>
      </c>
      <c r="M20" s="37"/>
    </row>
    <row r="21" spans="1:13" ht="15.75">
      <c r="A21" s="37"/>
      <c r="B21" s="37"/>
      <c r="C21" s="48"/>
      <c r="D21" s="48"/>
      <c r="E21" s="48"/>
      <c r="F21" s="47"/>
      <c r="G21" s="48"/>
      <c r="H21" s="50"/>
      <c r="I21" s="48"/>
      <c r="J21" s="48"/>
      <c r="K21" s="48"/>
      <c r="L21" s="51"/>
      <c r="M21" s="37"/>
    </row>
    <row r="22" spans="1:13" ht="16.5" thickBot="1">
      <c r="A22" s="37" t="s">
        <v>79</v>
      </c>
      <c r="B22" s="37"/>
      <c r="C22" s="50"/>
      <c r="D22" s="52">
        <v>37500</v>
      </c>
      <c r="E22" s="50"/>
      <c r="F22" s="53">
        <v>0</v>
      </c>
      <c r="G22" s="50"/>
      <c r="H22" s="52">
        <v>-5147</v>
      </c>
      <c r="I22" s="50"/>
      <c r="J22" s="52">
        <v>-90526</v>
      </c>
      <c r="K22" s="50"/>
      <c r="L22" s="54">
        <v>-58173</v>
      </c>
      <c r="M22" s="55"/>
    </row>
    <row r="23" spans="1:13" ht="16.5" thickTop="1">
      <c r="A23" s="37"/>
      <c r="B23" s="37"/>
      <c r="C23" s="50"/>
      <c r="D23" s="50"/>
      <c r="E23" s="50"/>
      <c r="F23" s="50"/>
      <c r="G23" s="50"/>
      <c r="H23" s="50"/>
      <c r="I23" s="50"/>
      <c r="J23" s="50"/>
      <c r="K23" s="50"/>
      <c r="L23" s="50"/>
      <c r="M23" s="56"/>
    </row>
    <row r="24" spans="1:13" ht="15.75">
      <c r="A24" s="37"/>
      <c r="B24" s="37"/>
      <c r="C24" s="50"/>
      <c r="D24" s="50"/>
      <c r="E24" s="50"/>
      <c r="F24" s="50"/>
      <c r="G24" s="50"/>
      <c r="H24" s="50"/>
      <c r="I24" s="50"/>
      <c r="J24" s="50"/>
      <c r="K24" s="50"/>
      <c r="L24" s="50"/>
      <c r="M24" s="56"/>
    </row>
    <row r="25" spans="1:13" ht="15.75">
      <c r="A25" s="37" t="s">
        <v>78</v>
      </c>
      <c r="B25" s="37"/>
      <c r="C25" s="48"/>
      <c r="D25" s="48">
        <v>37500</v>
      </c>
      <c r="E25" s="48"/>
      <c r="F25" s="48">
        <v>0</v>
      </c>
      <c r="G25" s="48"/>
      <c r="H25" s="48">
        <v>-4636</v>
      </c>
      <c r="I25" s="48"/>
      <c r="J25" s="48">
        <v>-102917</v>
      </c>
      <c r="K25" s="48"/>
      <c r="L25" s="48">
        <v>-70053</v>
      </c>
      <c r="M25" s="37"/>
    </row>
    <row r="26" spans="1:13" ht="15.75">
      <c r="A26" s="37"/>
      <c r="B26" s="37"/>
      <c r="C26" s="48"/>
      <c r="D26" s="48"/>
      <c r="E26" s="48"/>
      <c r="F26" s="48"/>
      <c r="G26" s="48"/>
      <c r="H26" s="48"/>
      <c r="I26" s="48"/>
      <c r="J26" s="48"/>
      <c r="K26" s="48"/>
      <c r="L26" s="48"/>
      <c r="M26" s="37"/>
    </row>
    <row r="27" spans="1:13" ht="15.75">
      <c r="A27" s="37" t="s">
        <v>141</v>
      </c>
      <c r="B27" s="37"/>
      <c r="C27" s="57"/>
      <c r="D27" s="45">
        <v>0</v>
      </c>
      <c r="E27" s="45"/>
      <c r="F27" s="45">
        <v>0</v>
      </c>
      <c r="G27" s="45"/>
      <c r="H27" s="45">
        <v>0</v>
      </c>
      <c r="I27" s="45"/>
      <c r="J27" s="45">
        <v>16044</v>
      </c>
      <c r="K27" s="45"/>
      <c r="L27" s="48">
        <v>16044</v>
      </c>
      <c r="M27" s="37"/>
    </row>
    <row r="28" spans="1:13" ht="15.75">
      <c r="A28" s="37"/>
      <c r="B28" s="37"/>
      <c r="C28" s="57"/>
      <c r="D28" s="45"/>
      <c r="E28" s="45"/>
      <c r="F28" s="45"/>
      <c r="G28" s="45"/>
      <c r="H28" s="45"/>
      <c r="I28" s="45"/>
      <c r="J28" s="45"/>
      <c r="K28" s="45"/>
      <c r="L28" s="48"/>
      <c r="M28" s="37"/>
    </row>
    <row r="29" spans="1:13" ht="15.75">
      <c r="A29" s="37" t="s">
        <v>127</v>
      </c>
      <c r="B29" s="37"/>
      <c r="C29" s="57"/>
      <c r="D29" s="58">
        <v>0</v>
      </c>
      <c r="E29" s="59"/>
      <c r="F29" s="58">
        <v>0</v>
      </c>
      <c r="G29" s="59"/>
      <c r="H29" s="60">
        <v>-869</v>
      </c>
      <c r="I29" s="59"/>
      <c r="J29" s="58">
        <v>0</v>
      </c>
      <c r="K29" s="59"/>
      <c r="L29" s="61">
        <v>-869</v>
      </c>
      <c r="M29" s="37"/>
    </row>
    <row r="30" spans="1:13" ht="15.75">
      <c r="A30" s="37"/>
      <c r="B30" s="37"/>
      <c r="C30" s="56"/>
      <c r="D30" s="37"/>
      <c r="E30" s="37"/>
      <c r="F30" s="37"/>
      <c r="G30" s="37"/>
      <c r="H30" s="37"/>
      <c r="I30" s="37"/>
      <c r="J30" s="37"/>
      <c r="K30" s="37"/>
      <c r="L30" s="37"/>
      <c r="M30" s="37"/>
    </row>
    <row r="31" spans="1:13" ht="16.5" thickBot="1">
      <c r="A31" s="37" t="s">
        <v>80</v>
      </c>
      <c r="B31" s="37"/>
      <c r="C31" s="50"/>
      <c r="D31" s="52">
        <v>37500</v>
      </c>
      <c r="E31" s="48"/>
      <c r="F31" s="52">
        <v>0</v>
      </c>
      <c r="G31" s="48"/>
      <c r="H31" s="52">
        <v>-5505</v>
      </c>
      <c r="I31" s="48"/>
      <c r="J31" s="52">
        <v>-86873</v>
      </c>
      <c r="K31" s="48"/>
      <c r="L31" s="62">
        <v>-54878</v>
      </c>
      <c r="M31" s="37"/>
    </row>
    <row r="32" spans="1:13" ht="16.5" thickTop="1">
      <c r="A32" s="37"/>
      <c r="B32" s="37"/>
      <c r="C32" s="50"/>
      <c r="D32" s="48"/>
      <c r="E32" s="48"/>
      <c r="F32" s="48"/>
      <c r="G32" s="48"/>
      <c r="H32" s="48"/>
      <c r="I32" s="48"/>
      <c r="J32" s="48"/>
      <c r="K32" s="48"/>
      <c r="L32" s="37"/>
      <c r="M32" s="37"/>
    </row>
    <row r="33" spans="1:13" ht="15.75">
      <c r="A33" s="37"/>
      <c r="B33" s="37"/>
      <c r="C33" s="50"/>
      <c r="D33" s="48"/>
      <c r="E33" s="48"/>
      <c r="F33" s="48"/>
      <c r="G33" s="48"/>
      <c r="H33" s="48"/>
      <c r="I33" s="48"/>
      <c r="J33" s="48"/>
      <c r="K33" s="48"/>
      <c r="L33" s="63"/>
      <c r="M33" s="63"/>
    </row>
    <row r="34" spans="1:13" ht="15.75">
      <c r="A34" s="37"/>
      <c r="B34" s="37"/>
      <c r="C34" s="50"/>
      <c r="D34" s="48"/>
      <c r="E34" s="48"/>
      <c r="F34" s="48"/>
      <c r="G34" s="48"/>
      <c r="H34" s="48"/>
      <c r="I34" s="48"/>
      <c r="J34" s="48"/>
      <c r="K34" s="48"/>
      <c r="L34" s="63"/>
      <c r="M34" s="63"/>
    </row>
    <row r="35" spans="1:13" ht="15.75">
      <c r="A35" s="37"/>
      <c r="B35" s="37"/>
      <c r="C35" s="50"/>
      <c r="D35" s="50"/>
      <c r="E35" s="50"/>
      <c r="F35" s="50"/>
      <c r="G35" s="50"/>
      <c r="H35" s="50"/>
      <c r="I35" s="50"/>
      <c r="J35" s="50"/>
      <c r="K35" s="50"/>
      <c r="L35" s="63"/>
      <c r="M35" s="63"/>
    </row>
    <row r="36" spans="1:13" ht="15.75">
      <c r="A36" s="37"/>
      <c r="B36" s="37"/>
      <c r="C36" s="50"/>
      <c r="D36" s="50"/>
      <c r="E36" s="50"/>
      <c r="F36" s="50"/>
      <c r="G36" s="50"/>
      <c r="H36" s="50"/>
      <c r="I36" s="50"/>
      <c r="J36" s="50"/>
      <c r="K36" s="50"/>
      <c r="L36" s="63"/>
      <c r="M36" s="63"/>
    </row>
    <row r="37" spans="1:13" ht="15.75">
      <c r="A37" s="37"/>
      <c r="B37" s="37"/>
      <c r="C37" s="48"/>
      <c r="D37" s="48"/>
      <c r="E37" s="48"/>
      <c r="F37" s="48"/>
      <c r="G37" s="48"/>
      <c r="H37" s="48"/>
      <c r="I37" s="48"/>
      <c r="J37" s="48"/>
      <c r="K37" s="48"/>
      <c r="L37" s="63"/>
      <c r="M37" s="63"/>
    </row>
    <row r="38" spans="1:13" ht="15.75">
      <c r="A38" s="37"/>
      <c r="B38" s="37"/>
      <c r="C38" s="48"/>
      <c r="D38" s="48"/>
      <c r="E38" s="48"/>
      <c r="F38" s="48"/>
      <c r="G38" s="48"/>
      <c r="H38" s="48"/>
      <c r="I38" s="48"/>
      <c r="J38" s="48"/>
      <c r="K38" s="48"/>
      <c r="L38" s="63"/>
      <c r="M38" s="63"/>
    </row>
    <row r="39" spans="1:13" ht="15.75">
      <c r="A39" s="37"/>
      <c r="B39" s="37"/>
      <c r="C39" s="48"/>
      <c r="D39" s="48"/>
      <c r="E39" s="48"/>
      <c r="F39" s="48"/>
      <c r="G39" s="48"/>
      <c r="H39" s="48"/>
      <c r="I39" s="48"/>
      <c r="J39" s="48"/>
      <c r="K39" s="48"/>
      <c r="L39" s="63"/>
      <c r="M39" s="63"/>
    </row>
    <row r="40" spans="1:13" ht="15.75">
      <c r="A40" s="37"/>
      <c r="B40" s="37"/>
      <c r="C40" s="48"/>
      <c r="D40" s="48"/>
      <c r="E40" s="48"/>
      <c r="F40" s="48"/>
      <c r="G40" s="48"/>
      <c r="H40" s="48"/>
      <c r="I40" s="48"/>
      <c r="J40" s="48"/>
      <c r="K40" s="48"/>
      <c r="L40" s="63"/>
      <c r="M40" s="63"/>
    </row>
    <row r="41" spans="1:13" ht="15.75">
      <c r="A41" s="37"/>
      <c r="B41" s="37"/>
      <c r="C41" s="48"/>
      <c r="D41" s="48"/>
      <c r="E41" s="48"/>
      <c r="F41" s="48"/>
      <c r="G41" s="48"/>
      <c r="H41" s="48"/>
      <c r="I41" s="48"/>
      <c r="J41" s="48"/>
      <c r="K41" s="48"/>
      <c r="L41" s="63"/>
      <c r="M41" s="63"/>
    </row>
    <row r="42" spans="1:13" ht="15.75">
      <c r="A42" s="37"/>
      <c r="B42" s="37"/>
      <c r="C42" s="50"/>
      <c r="D42" s="50"/>
      <c r="E42" s="50"/>
      <c r="F42" s="50"/>
      <c r="G42" s="50"/>
      <c r="H42" s="50"/>
      <c r="I42" s="50"/>
      <c r="J42" s="50"/>
      <c r="K42" s="48"/>
      <c r="L42" s="63"/>
      <c r="M42" s="63"/>
    </row>
    <row r="43" spans="1:13" ht="15.75">
      <c r="A43" s="39"/>
      <c r="B43" s="37"/>
      <c r="C43" s="57"/>
      <c r="D43" s="57"/>
      <c r="E43" s="57"/>
      <c r="F43" s="57"/>
      <c r="G43" s="57"/>
      <c r="H43" s="57"/>
      <c r="I43" s="57"/>
      <c r="J43" s="57"/>
      <c r="K43" s="44"/>
      <c r="L43" s="63"/>
      <c r="M43" s="63"/>
    </row>
    <row r="44" spans="1:13" ht="15.75">
      <c r="A44" s="66" t="s">
        <v>82</v>
      </c>
      <c r="B44" s="37"/>
      <c r="C44" s="57"/>
      <c r="D44" s="57"/>
      <c r="E44" s="57"/>
      <c r="F44" s="57"/>
      <c r="G44" s="57"/>
      <c r="H44" s="57"/>
      <c r="I44" s="57"/>
      <c r="J44" s="57"/>
      <c r="K44" s="44"/>
      <c r="L44" s="63"/>
      <c r="M44" s="63"/>
    </row>
    <row r="45" spans="1:13" ht="15.75">
      <c r="A45" s="66" t="s">
        <v>81</v>
      </c>
      <c r="B45" s="37"/>
      <c r="C45" s="57"/>
      <c r="D45" s="57"/>
      <c r="E45" s="57"/>
      <c r="F45" s="57"/>
      <c r="G45" s="57"/>
      <c r="H45" s="57"/>
      <c r="I45" s="57"/>
      <c r="J45" s="57"/>
      <c r="K45" s="44"/>
      <c r="L45" s="63"/>
      <c r="M45" s="63"/>
    </row>
    <row r="46" spans="1:13" ht="15.75">
      <c r="A46" s="37"/>
      <c r="B46" s="37"/>
      <c r="C46" s="56"/>
      <c r="D46" s="56"/>
      <c r="E46" s="56"/>
      <c r="F46" s="56"/>
      <c r="G46" s="56"/>
      <c r="H46" s="56"/>
      <c r="I46" s="56"/>
      <c r="J46" s="56"/>
      <c r="K46" s="37"/>
      <c r="L46" s="63"/>
      <c r="M46" s="63"/>
    </row>
    <row r="47" spans="1:13" ht="15.75">
      <c r="A47" s="37"/>
      <c r="B47" s="37"/>
      <c r="C47" s="50"/>
      <c r="D47" s="50"/>
      <c r="E47" s="50"/>
      <c r="F47" s="50"/>
      <c r="G47" s="50"/>
      <c r="H47" s="50"/>
      <c r="I47" s="50"/>
      <c r="J47" s="50"/>
      <c r="K47" s="48"/>
      <c r="L47" s="63"/>
      <c r="M47" s="63"/>
    </row>
    <row r="48" spans="1:13" ht="15.75">
      <c r="A48" s="37"/>
      <c r="B48" s="37"/>
      <c r="C48" s="50"/>
      <c r="D48" s="50"/>
      <c r="E48" s="50"/>
      <c r="F48" s="50"/>
      <c r="G48" s="50"/>
      <c r="H48" s="50"/>
      <c r="I48" s="50"/>
      <c r="J48" s="50"/>
      <c r="K48" s="48"/>
      <c r="L48" s="63"/>
      <c r="M48" s="63"/>
    </row>
    <row r="49" spans="1:13" ht="15.75">
      <c r="A49" s="37"/>
      <c r="B49" s="37"/>
      <c r="C49" s="50"/>
      <c r="D49" s="50"/>
      <c r="E49" s="50"/>
      <c r="F49" s="50"/>
      <c r="G49" s="50"/>
      <c r="H49" s="50"/>
      <c r="I49" s="50"/>
      <c r="J49" s="50"/>
      <c r="K49" s="48"/>
      <c r="L49" s="63"/>
      <c r="M49" s="63"/>
    </row>
    <row r="50" spans="1:13" ht="15.75">
      <c r="A50" s="37"/>
      <c r="B50" s="37"/>
      <c r="C50" s="50"/>
      <c r="D50" s="50"/>
      <c r="E50" s="50"/>
      <c r="F50" s="50"/>
      <c r="G50" s="50"/>
      <c r="H50" s="50"/>
      <c r="I50" s="50"/>
      <c r="J50" s="50"/>
      <c r="K50" s="48"/>
      <c r="L50" s="63"/>
      <c r="M50" s="63"/>
    </row>
    <row r="51" spans="1:13" ht="15.75">
      <c r="A51" s="37"/>
      <c r="B51" s="37"/>
      <c r="C51" s="50"/>
      <c r="D51" s="50"/>
      <c r="E51" s="50"/>
      <c r="F51" s="50"/>
      <c r="G51" s="50"/>
      <c r="H51" s="50"/>
      <c r="I51" s="50"/>
      <c r="J51" s="50"/>
      <c r="K51" s="48"/>
      <c r="L51" s="63"/>
      <c r="M51" s="63"/>
    </row>
    <row r="52" spans="1:13" ht="15.75">
      <c r="A52" s="37"/>
      <c r="B52" s="37"/>
      <c r="C52" s="50"/>
      <c r="D52" s="50"/>
      <c r="E52" s="50"/>
      <c r="F52" s="50"/>
      <c r="G52" s="50"/>
      <c r="H52" s="50"/>
      <c r="I52" s="50"/>
      <c r="J52" s="50"/>
      <c r="K52" s="50"/>
      <c r="L52" s="63"/>
      <c r="M52" s="63"/>
    </row>
    <row r="53" spans="1:13" ht="15.75">
      <c r="A53" s="37"/>
      <c r="B53" s="37"/>
      <c r="C53" s="48"/>
      <c r="D53" s="48"/>
      <c r="E53" s="48"/>
      <c r="F53" s="48"/>
      <c r="G53" s="48"/>
      <c r="H53" s="48"/>
      <c r="I53" s="48"/>
      <c r="J53" s="48"/>
      <c r="K53" s="48"/>
      <c r="L53" s="63"/>
      <c r="M53" s="63"/>
    </row>
    <row r="54" spans="1:13" ht="15.75">
      <c r="A54" s="63"/>
      <c r="B54" s="63"/>
      <c r="C54" s="63"/>
      <c r="D54" s="63"/>
      <c r="E54" s="63"/>
      <c r="F54" s="63"/>
      <c r="G54" s="63"/>
      <c r="H54" s="63"/>
      <c r="I54" s="63"/>
      <c r="J54" s="63"/>
      <c r="K54" s="63"/>
      <c r="L54" s="63"/>
      <c r="M54" s="63"/>
    </row>
    <row r="55" spans="1:13" ht="15.75">
      <c r="A55" s="63"/>
      <c r="B55" s="63"/>
      <c r="C55" s="63"/>
      <c r="D55" s="63"/>
      <c r="E55" s="63"/>
      <c r="F55" s="63"/>
      <c r="G55" s="63"/>
      <c r="H55" s="63"/>
      <c r="I55" s="63"/>
      <c r="J55" s="63"/>
      <c r="K55" s="63"/>
      <c r="L55" s="63"/>
      <c r="M55" s="63"/>
    </row>
    <row r="56" spans="1:13" ht="15.75">
      <c r="A56" s="63"/>
      <c r="B56" s="63"/>
      <c r="C56" s="63"/>
      <c r="D56" s="63"/>
      <c r="E56" s="63"/>
      <c r="F56" s="63"/>
      <c r="G56" s="63"/>
      <c r="H56" s="63"/>
      <c r="I56" s="63"/>
      <c r="J56" s="63"/>
      <c r="K56" s="63"/>
      <c r="L56" s="63"/>
      <c r="M56" s="63"/>
    </row>
    <row r="57" spans="1:13" ht="15.75">
      <c r="A57" s="63"/>
      <c r="B57" s="63"/>
      <c r="C57" s="63"/>
      <c r="D57" s="63"/>
      <c r="E57" s="63"/>
      <c r="F57" s="63"/>
      <c r="G57" s="63"/>
      <c r="H57" s="63"/>
      <c r="I57" s="63"/>
      <c r="J57" s="63"/>
      <c r="K57" s="63"/>
      <c r="L57" s="63"/>
      <c r="M57" s="63"/>
    </row>
    <row r="58" spans="1:13" ht="15.75">
      <c r="A58" s="63"/>
      <c r="B58" s="63"/>
      <c r="C58" s="63"/>
      <c r="D58" s="63"/>
      <c r="E58" s="63"/>
      <c r="F58" s="63"/>
      <c r="G58" s="63"/>
      <c r="H58" s="63"/>
      <c r="I58" s="63"/>
      <c r="J58" s="63"/>
      <c r="K58" s="63"/>
      <c r="L58" s="63"/>
      <c r="M58" s="63"/>
    </row>
    <row r="59" spans="1:13" ht="15.75">
      <c r="A59" s="39"/>
      <c r="B59" s="37"/>
      <c r="C59" s="37"/>
      <c r="D59" s="37"/>
      <c r="E59" s="37"/>
      <c r="F59" s="37"/>
      <c r="G59" s="37"/>
      <c r="H59" s="37"/>
      <c r="I59" s="37"/>
      <c r="J59" s="37"/>
      <c r="K59" s="37"/>
      <c r="L59" s="63"/>
      <c r="M59" s="63"/>
    </row>
    <row r="60" spans="1:13" ht="15.75">
      <c r="A60" s="39"/>
      <c r="B60" s="37"/>
      <c r="C60" s="37"/>
      <c r="D60" s="37"/>
      <c r="E60" s="37"/>
      <c r="F60" s="37"/>
      <c r="G60" s="37"/>
      <c r="H60" s="37"/>
      <c r="I60" s="37"/>
      <c r="J60" s="37"/>
      <c r="K60" s="37"/>
      <c r="L60" s="63"/>
      <c r="M60" s="63"/>
    </row>
  </sheetData>
  <printOptions/>
  <pageMargins left="0.75" right="0.5" top="0.5" bottom="0.5" header="0.5" footer="0.5"/>
  <pageSetup orientation="portrait" paperSize="9" scale="90" r:id="rId1"/>
</worksheet>
</file>

<file path=xl/worksheets/sheet4.xml><?xml version="1.0" encoding="utf-8"?>
<worksheet xmlns="http://schemas.openxmlformats.org/spreadsheetml/2006/main" xmlns:r="http://schemas.openxmlformats.org/officeDocument/2006/relationships">
  <dimension ref="A1:N52"/>
  <sheetViews>
    <sheetView zoomScale="75" zoomScaleNormal="75" workbookViewId="0" topLeftCell="A4">
      <selection activeCell="F24" sqref="F24"/>
    </sheetView>
  </sheetViews>
  <sheetFormatPr defaultColWidth="9.140625" defaultRowHeight="12.75"/>
  <cols>
    <col min="1" max="1" width="4.8515625" style="0" customWidth="1"/>
    <col min="4" max="4" width="13.8515625" style="0" customWidth="1"/>
    <col min="5" max="5" width="13.7109375" style="0" customWidth="1"/>
    <col min="6" max="6" width="21.00390625" style="0" bestFit="1" customWidth="1"/>
    <col min="7" max="7" width="1.7109375" style="0" customWidth="1"/>
    <col min="8" max="8" width="21.00390625" style="0" bestFit="1" customWidth="1"/>
  </cols>
  <sheetData>
    <row r="1" spans="1:14" ht="15.75">
      <c r="A1" s="68" t="s">
        <v>149</v>
      </c>
      <c r="B1" s="69"/>
      <c r="C1" s="69"/>
      <c r="D1" s="69"/>
      <c r="E1" s="69"/>
      <c r="F1" s="69"/>
      <c r="G1" s="70"/>
      <c r="H1" s="69"/>
      <c r="I1" s="69"/>
      <c r="J1" s="69"/>
      <c r="K1" s="67"/>
      <c r="L1" s="67"/>
      <c r="M1" s="67"/>
      <c r="N1" s="67"/>
    </row>
    <row r="2" spans="1:14" ht="15.75">
      <c r="A2" s="68" t="s">
        <v>152</v>
      </c>
      <c r="B2" s="69"/>
      <c r="C2" s="69"/>
      <c r="D2" s="69"/>
      <c r="E2" s="69"/>
      <c r="F2" s="69"/>
      <c r="G2" s="70"/>
      <c r="H2" s="69"/>
      <c r="I2" s="69"/>
      <c r="J2" s="69"/>
      <c r="K2" s="67"/>
      <c r="L2" s="67"/>
      <c r="M2" s="67"/>
      <c r="N2" s="67"/>
    </row>
    <row r="3" spans="1:14" ht="15.75">
      <c r="A3" s="71"/>
      <c r="B3" s="69"/>
      <c r="C3" s="69"/>
      <c r="D3" s="69"/>
      <c r="E3" s="69"/>
      <c r="F3" s="69"/>
      <c r="G3" s="70"/>
      <c r="H3" s="69"/>
      <c r="I3" s="69"/>
      <c r="J3" s="69"/>
      <c r="K3" s="67"/>
      <c r="L3" s="67"/>
      <c r="M3" s="67"/>
      <c r="N3" s="67"/>
    </row>
    <row r="4" spans="1:14" ht="15.75">
      <c r="A4" s="68" t="s">
        <v>218</v>
      </c>
      <c r="B4" s="69"/>
      <c r="C4" s="69"/>
      <c r="D4" s="69"/>
      <c r="E4" s="69"/>
      <c r="F4" s="69"/>
      <c r="G4" s="70"/>
      <c r="H4" s="69"/>
      <c r="I4" s="69"/>
      <c r="J4" s="69"/>
      <c r="K4" s="67"/>
      <c r="L4" s="67"/>
      <c r="M4" s="67"/>
      <c r="N4" s="67"/>
    </row>
    <row r="5" spans="1:14" ht="15.75">
      <c r="A5" s="68" t="s">
        <v>147</v>
      </c>
      <c r="B5" s="69"/>
      <c r="C5" s="69"/>
      <c r="D5" s="69"/>
      <c r="E5" s="69"/>
      <c r="F5" s="69"/>
      <c r="G5" s="70"/>
      <c r="H5" s="69"/>
      <c r="I5" s="69"/>
      <c r="J5" s="69"/>
      <c r="K5" s="67"/>
      <c r="L5" s="67"/>
      <c r="M5" s="67"/>
      <c r="N5" s="67"/>
    </row>
    <row r="6" spans="1:14" ht="15.75">
      <c r="A6" s="69" t="s">
        <v>154</v>
      </c>
      <c r="B6" s="69"/>
      <c r="C6" s="69"/>
      <c r="D6" s="69"/>
      <c r="E6" s="69"/>
      <c r="F6" s="2"/>
      <c r="G6" s="72"/>
      <c r="H6" s="2"/>
      <c r="I6" s="69"/>
      <c r="J6" s="69"/>
      <c r="K6" s="67"/>
      <c r="L6" s="67"/>
      <c r="M6" s="67"/>
      <c r="N6" s="67"/>
    </row>
    <row r="7" spans="1:14" ht="15.75">
      <c r="A7" s="69"/>
      <c r="B7" s="69"/>
      <c r="C7" s="69"/>
      <c r="D7" s="69"/>
      <c r="E7" s="69"/>
      <c r="F7" s="5" t="s">
        <v>145</v>
      </c>
      <c r="G7" s="23"/>
      <c r="H7" s="5" t="s">
        <v>227</v>
      </c>
      <c r="I7" s="69"/>
      <c r="J7" s="69"/>
      <c r="K7" s="67"/>
      <c r="L7" s="67"/>
      <c r="M7" s="67"/>
      <c r="N7" s="67"/>
    </row>
    <row r="8" spans="1:14" ht="15.75">
      <c r="A8" s="69"/>
      <c r="B8" s="69"/>
      <c r="C8" s="69"/>
      <c r="D8" s="69"/>
      <c r="E8" s="69"/>
      <c r="F8" s="3" t="s">
        <v>140</v>
      </c>
      <c r="G8" s="11"/>
      <c r="H8" s="3" t="s">
        <v>140</v>
      </c>
      <c r="I8" s="69"/>
      <c r="J8" s="69"/>
      <c r="K8" s="67"/>
      <c r="L8" s="67"/>
      <c r="M8" s="67"/>
      <c r="N8" s="67"/>
    </row>
    <row r="9" spans="1:14" ht="15.75">
      <c r="A9" s="71" t="s">
        <v>219</v>
      </c>
      <c r="B9" s="69"/>
      <c r="C9" s="69"/>
      <c r="D9" s="69"/>
      <c r="E9" s="69"/>
      <c r="F9" s="69"/>
      <c r="G9" s="70"/>
      <c r="H9" s="69"/>
      <c r="I9" s="69"/>
      <c r="J9" s="69"/>
      <c r="K9" s="67"/>
      <c r="L9" s="67"/>
      <c r="M9" s="67"/>
      <c r="N9" s="67"/>
    </row>
    <row r="10" spans="1:14" ht="15.75">
      <c r="A10" s="69" t="s">
        <v>285</v>
      </c>
      <c r="B10" s="69"/>
      <c r="C10" s="69"/>
      <c r="D10" s="69"/>
      <c r="E10" s="69"/>
      <c r="F10" s="1">
        <v>-3653</v>
      </c>
      <c r="G10" s="6"/>
      <c r="H10" s="73">
        <v>28412</v>
      </c>
      <c r="I10" s="69"/>
      <c r="J10" s="69"/>
      <c r="K10" s="67"/>
      <c r="L10" s="67"/>
      <c r="M10" s="67"/>
      <c r="N10" s="67"/>
    </row>
    <row r="11" spans="1:14" ht="15.75">
      <c r="A11" s="69"/>
      <c r="B11" s="69"/>
      <c r="C11" s="69"/>
      <c r="D11" s="69"/>
      <c r="E11" s="69"/>
      <c r="F11" s="69"/>
      <c r="G11" s="70"/>
      <c r="H11" s="73"/>
      <c r="I11" s="69"/>
      <c r="J11" s="69"/>
      <c r="K11" s="67"/>
      <c r="L11" s="67"/>
      <c r="M11" s="67"/>
      <c r="N11" s="67"/>
    </row>
    <row r="12" spans="1:14" ht="15.75">
      <c r="A12" s="69" t="s">
        <v>220</v>
      </c>
      <c r="B12" s="69"/>
      <c r="C12" s="69"/>
      <c r="D12" s="69"/>
      <c r="E12" s="69"/>
      <c r="F12" s="1"/>
      <c r="G12" s="1"/>
      <c r="H12" s="1"/>
      <c r="I12" s="1"/>
      <c r="J12" s="1"/>
      <c r="K12" s="67"/>
      <c r="L12" s="67"/>
      <c r="M12" s="67"/>
      <c r="N12" s="67"/>
    </row>
    <row r="13" spans="1:14" ht="15.75">
      <c r="A13" s="69"/>
      <c r="B13" s="69" t="s">
        <v>130</v>
      </c>
      <c r="C13" s="69"/>
      <c r="D13" s="69"/>
      <c r="E13" s="69"/>
      <c r="F13" s="1">
        <v>2469</v>
      </c>
      <c r="G13" s="1"/>
      <c r="H13" s="1">
        <v>490</v>
      </c>
      <c r="I13" s="1"/>
      <c r="J13" s="1"/>
      <c r="K13" s="67"/>
      <c r="L13" s="67"/>
      <c r="M13" s="67"/>
      <c r="N13" s="67"/>
    </row>
    <row r="14" spans="1:14" ht="15.75">
      <c r="A14" s="69"/>
      <c r="B14" s="69" t="s">
        <v>132</v>
      </c>
      <c r="C14" s="69"/>
      <c r="D14" s="69"/>
      <c r="E14" s="69"/>
      <c r="F14" s="16" t="s">
        <v>151</v>
      </c>
      <c r="G14" s="1"/>
      <c r="H14" s="1">
        <v>174</v>
      </c>
      <c r="I14" s="1"/>
      <c r="J14" s="1"/>
      <c r="K14" s="67"/>
      <c r="L14" s="67"/>
      <c r="M14" s="67"/>
      <c r="N14" s="67"/>
    </row>
    <row r="15" spans="1:14" ht="15.75">
      <c r="A15" s="69"/>
      <c r="B15" s="69" t="s">
        <v>221</v>
      </c>
      <c r="C15" s="69"/>
      <c r="D15" s="69"/>
      <c r="E15" s="69"/>
      <c r="F15" s="1">
        <v>2098</v>
      </c>
      <c r="G15" s="1"/>
      <c r="H15" s="1">
        <v>1579</v>
      </c>
      <c r="I15" s="1"/>
      <c r="J15" s="1"/>
      <c r="K15" s="67"/>
      <c r="L15" s="67"/>
      <c r="M15" s="67"/>
      <c r="N15" s="67"/>
    </row>
    <row r="16" spans="1:14" ht="15.75">
      <c r="A16" s="69"/>
      <c r="B16" s="69" t="s">
        <v>75</v>
      </c>
      <c r="C16" s="69"/>
      <c r="D16" s="69"/>
      <c r="E16" s="69"/>
      <c r="F16" s="8">
        <v>358</v>
      </c>
      <c r="G16" s="1"/>
      <c r="H16" s="8">
        <v>3004</v>
      </c>
      <c r="I16" s="1"/>
      <c r="J16" s="1"/>
      <c r="K16" s="67"/>
      <c r="L16" s="67"/>
      <c r="M16" s="67"/>
      <c r="N16" s="67"/>
    </row>
    <row r="17" spans="1:14" ht="15.75">
      <c r="A17" s="69"/>
      <c r="B17" s="69"/>
      <c r="C17" s="69"/>
      <c r="D17" s="69"/>
      <c r="E17" s="69"/>
      <c r="F17" s="1">
        <f>SUM(F10:F16)</f>
        <v>1272</v>
      </c>
      <c r="G17" s="1"/>
      <c r="H17" s="1">
        <f>SUM(H10:H16)</f>
        <v>33659</v>
      </c>
      <c r="I17" s="1"/>
      <c r="J17" s="1"/>
      <c r="K17" s="67"/>
      <c r="L17" s="67"/>
      <c r="M17" s="67"/>
      <c r="N17" s="67"/>
    </row>
    <row r="18" spans="1:14" ht="15.75">
      <c r="A18" s="69"/>
      <c r="B18" s="69" t="s">
        <v>148</v>
      </c>
      <c r="C18" s="69"/>
      <c r="D18" s="69"/>
      <c r="E18" s="69"/>
      <c r="F18" s="1"/>
      <c r="G18" s="6"/>
      <c r="H18" s="1"/>
      <c r="I18" s="69"/>
      <c r="J18" s="69"/>
      <c r="K18" s="67"/>
      <c r="L18" s="67"/>
      <c r="M18" s="67"/>
      <c r="N18" s="67"/>
    </row>
    <row r="19" spans="1:14" ht="15.75">
      <c r="A19" s="69"/>
      <c r="B19" s="74" t="s">
        <v>222</v>
      </c>
      <c r="C19" s="69"/>
      <c r="D19" s="69"/>
      <c r="E19" s="69"/>
      <c r="F19" s="1">
        <v>-447</v>
      </c>
      <c r="G19" s="6"/>
      <c r="H19" s="1">
        <v>-17</v>
      </c>
      <c r="I19" s="69"/>
      <c r="J19" s="69"/>
      <c r="K19" s="67"/>
      <c r="L19" s="67"/>
      <c r="M19" s="67"/>
      <c r="N19" s="67"/>
    </row>
    <row r="20" spans="1:14" ht="15.75">
      <c r="A20" s="69"/>
      <c r="B20" s="74" t="s">
        <v>223</v>
      </c>
      <c r="C20" s="69"/>
      <c r="D20" s="69"/>
      <c r="E20" s="69"/>
      <c r="F20" s="1">
        <v>-2151</v>
      </c>
      <c r="G20" s="6"/>
      <c r="H20" s="1">
        <v>-1071</v>
      </c>
      <c r="I20" s="69"/>
      <c r="J20" s="69"/>
      <c r="K20" s="67"/>
      <c r="L20" s="67"/>
      <c r="M20" s="67"/>
      <c r="N20" s="67"/>
    </row>
    <row r="21" spans="1:14" ht="15.75">
      <c r="A21" s="69"/>
      <c r="B21" s="74" t="s">
        <v>224</v>
      </c>
      <c r="C21" s="69"/>
      <c r="D21" s="69"/>
      <c r="E21" s="69"/>
      <c r="F21" s="8">
        <v>-3218</v>
      </c>
      <c r="G21" s="6"/>
      <c r="H21" s="8">
        <v>18295</v>
      </c>
      <c r="I21" s="69"/>
      <c r="J21" s="69"/>
      <c r="K21" s="67"/>
      <c r="L21" s="67"/>
      <c r="M21" s="67"/>
      <c r="N21" s="67"/>
    </row>
    <row r="22" spans="1:14" ht="15.75">
      <c r="A22" s="69" t="s">
        <v>225</v>
      </c>
      <c r="B22" s="74"/>
      <c r="C22" s="69"/>
      <c r="D22" s="69"/>
      <c r="E22" s="69"/>
      <c r="F22" s="1">
        <f>SUM(F17:F21)</f>
        <v>-4544</v>
      </c>
      <c r="G22" s="1">
        <v>0</v>
      </c>
      <c r="H22" s="1">
        <f>SUM(H17:H21)</f>
        <v>50866</v>
      </c>
      <c r="I22" s="69"/>
      <c r="J22" s="69"/>
      <c r="K22" s="67"/>
      <c r="L22" s="67"/>
      <c r="M22" s="67"/>
      <c r="N22" s="67"/>
    </row>
    <row r="23" spans="1:14" ht="15.75">
      <c r="A23" s="69"/>
      <c r="B23" s="69" t="s">
        <v>142</v>
      </c>
      <c r="C23" s="69"/>
      <c r="D23" s="69"/>
      <c r="E23" s="69"/>
      <c r="F23" s="1">
        <v>-243</v>
      </c>
      <c r="G23" s="6"/>
      <c r="H23" s="1">
        <v>-253</v>
      </c>
      <c r="I23" s="69"/>
      <c r="J23" s="69"/>
      <c r="K23" s="67"/>
      <c r="L23" s="67"/>
      <c r="M23" s="67"/>
      <c r="N23" s="67"/>
    </row>
    <row r="24" spans="1:14" ht="15.75">
      <c r="A24" s="69"/>
      <c r="B24" s="69" t="s">
        <v>133</v>
      </c>
      <c r="C24" s="69"/>
      <c r="D24" s="69"/>
      <c r="E24" s="69"/>
      <c r="F24" s="1">
        <v>-117</v>
      </c>
      <c r="G24" s="6"/>
      <c r="H24" s="16" t="s">
        <v>151</v>
      </c>
      <c r="I24" s="69"/>
      <c r="J24" s="69"/>
      <c r="K24" s="67"/>
      <c r="L24" s="67"/>
      <c r="M24" s="67"/>
      <c r="N24" s="67"/>
    </row>
    <row r="25" spans="1:14" ht="15.75">
      <c r="A25" s="69" t="s">
        <v>286</v>
      </c>
      <c r="B25" s="74"/>
      <c r="C25" s="69"/>
      <c r="D25" s="69"/>
      <c r="E25" s="69"/>
      <c r="F25" s="26">
        <f>SUM(F22:F24)</f>
        <v>-4904</v>
      </c>
      <c r="G25" s="26">
        <v>0</v>
      </c>
      <c r="H25" s="26">
        <f>SUM(H22:H24)</f>
        <v>50613</v>
      </c>
      <c r="I25" s="69"/>
      <c r="J25" s="69"/>
      <c r="K25" s="67"/>
      <c r="L25" s="67"/>
      <c r="M25" s="67"/>
      <c r="N25" s="67"/>
    </row>
    <row r="26" spans="1:14" ht="15.75">
      <c r="A26" s="69"/>
      <c r="B26" s="69"/>
      <c r="C26" s="69"/>
      <c r="D26" s="69"/>
      <c r="E26" s="69"/>
      <c r="F26" s="69"/>
      <c r="G26" s="69"/>
      <c r="H26" s="69"/>
      <c r="I26" s="69"/>
      <c r="J26" s="69"/>
      <c r="K26" s="67"/>
      <c r="L26" s="67"/>
      <c r="M26" s="67"/>
      <c r="N26" s="67"/>
    </row>
    <row r="27" spans="1:14" ht="15.75">
      <c r="A27" s="71" t="s">
        <v>226</v>
      </c>
      <c r="B27" s="69"/>
      <c r="C27" s="69"/>
      <c r="D27" s="69"/>
      <c r="E27" s="69"/>
      <c r="F27" s="1"/>
      <c r="G27" s="6"/>
      <c r="H27" s="1"/>
      <c r="I27" s="69"/>
      <c r="J27" s="69"/>
      <c r="K27" s="67"/>
      <c r="L27" s="67"/>
      <c r="M27" s="67"/>
      <c r="N27" s="67"/>
    </row>
    <row r="28" spans="1:14" ht="15.75">
      <c r="A28" s="69"/>
      <c r="B28" s="69" t="s">
        <v>228</v>
      </c>
      <c r="C28" s="69"/>
      <c r="D28" s="69"/>
      <c r="E28" s="69"/>
      <c r="F28" s="16">
        <v>0</v>
      </c>
      <c r="G28" s="7"/>
      <c r="H28" s="16">
        <v>0</v>
      </c>
      <c r="I28" s="69"/>
      <c r="J28" s="69"/>
      <c r="K28" s="67"/>
      <c r="L28" s="67"/>
      <c r="M28" s="67"/>
      <c r="N28" s="67"/>
    </row>
    <row r="29" spans="1:14" ht="15.75">
      <c r="A29" s="69"/>
      <c r="B29" s="69" t="s">
        <v>102</v>
      </c>
      <c r="C29" s="69"/>
      <c r="D29" s="69"/>
      <c r="E29" s="69"/>
      <c r="F29" s="75">
        <v>0</v>
      </c>
      <c r="G29" s="76">
        <v>0</v>
      </c>
      <c r="H29" s="75">
        <v>0</v>
      </c>
      <c r="I29" s="69"/>
      <c r="J29" s="69"/>
      <c r="K29" s="67"/>
      <c r="L29" s="67"/>
      <c r="M29" s="67"/>
      <c r="N29" s="67"/>
    </row>
    <row r="30" spans="1:14" ht="15.75">
      <c r="A30" s="69"/>
      <c r="B30" s="69"/>
      <c r="C30" s="69"/>
      <c r="D30" s="69"/>
      <c r="E30" s="69"/>
      <c r="F30" s="1"/>
      <c r="G30" s="6"/>
      <c r="H30" s="1"/>
      <c r="I30" s="69"/>
      <c r="J30" s="69"/>
      <c r="K30" s="69"/>
      <c r="L30" s="69"/>
      <c r="M30" s="69"/>
      <c r="N30" s="69"/>
    </row>
    <row r="31" spans="1:14" ht="15.75">
      <c r="A31" s="71" t="s">
        <v>229</v>
      </c>
      <c r="B31" s="69"/>
      <c r="C31" s="69"/>
      <c r="D31" s="69"/>
      <c r="E31" s="69"/>
      <c r="F31" s="1"/>
      <c r="G31" s="6"/>
      <c r="H31" s="1"/>
      <c r="I31" s="69"/>
      <c r="J31" s="69"/>
      <c r="K31" s="69"/>
      <c r="L31" s="69"/>
      <c r="M31" s="69"/>
      <c r="N31" s="69"/>
    </row>
    <row r="32" spans="1:14" ht="15.75">
      <c r="A32" s="71"/>
      <c r="B32" s="69" t="s">
        <v>230</v>
      </c>
      <c r="C32" s="69"/>
      <c r="D32" s="69"/>
      <c r="E32" s="69"/>
      <c r="F32" s="1">
        <v>3932</v>
      </c>
      <c r="G32" s="6"/>
      <c r="H32" s="77">
        <v>0</v>
      </c>
      <c r="I32" s="69"/>
      <c r="J32" s="69"/>
      <c r="K32" s="69"/>
      <c r="L32" s="69"/>
      <c r="M32" s="69"/>
      <c r="N32" s="69"/>
    </row>
    <row r="33" spans="1:14" ht="15.75">
      <c r="A33" s="69"/>
      <c r="B33" s="69" t="s">
        <v>143</v>
      </c>
      <c r="C33" s="69"/>
      <c r="D33" s="69"/>
      <c r="E33" s="69"/>
      <c r="F33" s="16">
        <v>0</v>
      </c>
      <c r="G33" s="6"/>
      <c r="H33" s="16">
        <v>-16893</v>
      </c>
      <c r="I33" s="69"/>
      <c r="J33" s="70"/>
      <c r="K33" s="70"/>
      <c r="L33" s="70"/>
      <c r="M33" s="70"/>
      <c r="N33" s="70"/>
    </row>
    <row r="34" spans="1:14" ht="15.75">
      <c r="A34" s="69"/>
      <c r="B34" s="69" t="s">
        <v>99</v>
      </c>
      <c r="C34" s="69"/>
      <c r="D34" s="69"/>
      <c r="E34" s="69"/>
      <c r="F34" s="26">
        <f>SUM(F32:F33)</f>
        <v>3932</v>
      </c>
      <c r="G34" s="26">
        <v>0</v>
      </c>
      <c r="H34" s="26">
        <f>SUM(H32:H33)</f>
        <v>-16893</v>
      </c>
      <c r="I34" s="69"/>
      <c r="J34" s="70"/>
      <c r="K34" s="125"/>
      <c r="L34" s="125"/>
      <c r="M34" s="125"/>
      <c r="N34" s="125"/>
    </row>
    <row r="35" spans="1:14" ht="15.75">
      <c r="A35" s="69"/>
      <c r="B35" s="69"/>
      <c r="C35" s="69"/>
      <c r="D35" s="69"/>
      <c r="E35" s="69"/>
      <c r="F35" s="1"/>
      <c r="G35" s="6"/>
      <c r="H35" s="1"/>
      <c r="I35" s="69"/>
      <c r="J35" s="70"/>
      <c r="K35" s="70"/>
      <c r="L35" s="70"/>
      <c r="M35" s="70"/>
      <c r="N35" s="70"/>
    </row>
    <row r="36" spans="1:14" ht="15.75">
      <c r="A36" s="71" t="s">
        <v>100</v>
      </c>
      <c r="B36" s="69"/>
      <c r="C36" s="69"/>
      <c r="D36" s="69"/>
      <c r="E36" s="69"/>
      <c r="F36" s="1">
        <f>+F25+F29+F34</f>
        <v>-972</v>
      </c>
      <c r="G36" s="1">
        <v>0</v>
      </c>
      <c r="H36" s="1">
        <v>33720</v>
      </c>
      <c r="I36" s="69"/>
      <c r="J36" s="70"/>
      <c r="K36" s="70"/>
      <c r="L36" s="70"/>
      <c r="M36" s="70"/>
      <c r="N36" s="70"/>
    </row>
    <row r="37" spans="1:14" ht="15.75">
      <c r="A37" s="71" t="s">
        <v>101</v>
      </c>
      <c r="B37" s="69"/>
      <c r="C37" s="69"/>
      <c r="D37" s="69"/>
      <c r="E37" s="69"/>
      <c r="F37" s="1">
        <v>-12795</v>
      </c>
      <c r="G37" s="6"/>
      <c r="H37" s="1">
        <v>-45850</v>
      </c>
      <c r="I37" s="69"/>
      <c r="J37" s="70"/>
      <c r="K37" s="70"/>
      <c r="L37" s="70"/>
      <c r="M37" s="70"/>
      <c r="N37" s="70"/>
    </row>
    <row r="38" spans="1:14" ht="16.5" thickBot="1">
      <c r="A38" s="71" t="s">
        <v>231</v>
      </c>
      <c r="B38" s="69"/>
      <c r="C38" s="69"/>
      <c r="D38" s="69"/>
      <c r="E38" s="69"/>
      <c r="F38" s="14">
        <f>SUM(F36:F37)</f>
        <v>-13767</v>
      </c>
      <c r="G38" s="6"/>
      <c r="H38" s="14">
        <f>SUM(H36:H37)</f>
        <v>-12130</v>
      </c>
      <c r="I38" s="69"/>
      <c r="J38" s="70"/>
      <c r="K38" s="70"/>
      <c r="L38" s="70"/>
      <c r="M38" s="70"/>
      <c r="N38" s="70"/>
    </row>
    <row r="39" spans="1:14" ht="15.75">
      <c r="A39" s="69"/>
      <c r="B39" s="69"/>
      <c r="C39" s="69"/>
      <c r="D39" s="69"/>
      <c r="E39" s="69"/>
      <c r="F39" s="1"/>
      <c r="G39" s="6"/>
      <c r="H39" s="1"/>
      <c r="I39" s="69"/>
      <c r="J39" s="70"/>
      <c r="K39" s="70"/>
      <c r="L39" s="70"/>
      <c r="M39" s="70"/>
      <c r="N39" s="70"/>
    </row>
    <row r="40" spans="1:14" ht="15.75">
      <c r="A40" s="71" t="s">
        <v>232</v>
      </c>
      <c r="B40" s="71"/>
      <c r="C40" s="71"/>
      <c r="D40" s="71"/>
      <c r="E40" s="69"/>
      <c r="F40" s="69"/>
      <c r="G40" s="70"/>
      <c r="H40" s="73"/>
      <c r="I40" s="69"/>
      <c r="J40" s="70"/>
      <c r="K40" s="70"/>
      <c r="L40" s="70"/>
      <c r="M40" s="70"/>
      <c r="N40" s="70"/>
    </row>
    <row r="41" spans="1:14" ht="15.75">
      <c r="A41" s="69"/>
      <c r="B41" s="69" t="s">
        <v>233</v>
      </c>
      <c r="C41" s="69"/>
      <c r="D41" s="69"/>
      <c r="E41" s="69"/>
      <c r="F41" s="1">
        <v>596</v>
      </c>
      <c r="G41" s="69"/>
      <c r="H41" s="73">
        <v>943</v>
      </c>
      <c r="I41" s="69"/>
      <c r="J41" s="70"/>
      <c r="K41" s="70"/>
      <c r="L41" s="70"/>
      <c r="M41" s="70"/>
      <c r="N41" s="70"/>
    </row>
    <row r="42" spans="1:14" ht="15.75">
      <c r="A42" s="69"/>
      <c r="B42" s="69" t="s">
        <v>234</v>
      </c>
      <c r="C42" s="69"/>
      <c r="D42" s="69"/>
      <c r="E42" s="69"/>
      <c r="F42" s="1">
        <v>-14363</v>
      </c>
      <c r="G42" s="69"/>
      <c r="H42" s="73">
        <v>-13073</v>
      </c>
      <c r="I42" s="69"/>
      <c r="J42" s="69"/>
      <c r="K42" s="69"/>
      <c r="L42" s="69"/>
      <c r="M42" s="69"/>
      <c r="N42" s="69"/>
    </row>
    <row r="43" spans="1:14" ht="15.75">
      <c r="A43" s="69"/>
      <c r="B43" s="69"/>
      <c r="C43" s="69"/>
      <c r="D43" s="69"/>
      <c r="E43" s="69"/>
      <c r="F43" s="79">
        <f>SUM(F41:F42)</f>
        <v>-13767</v>
      </c>
      <c r="G43" s="69"/>
      <c r="H43" s="79">
        <f>SUM(H41:H42)</f>
        <v>-12130</v>
      </c>
      <c r="I43" s="69"/>
      <c r="J43" s="69"/>
      <c r="K43" s="73"/>
      <c r="L43" s="73"/>
      <c r="M43" s="69"/>
      <c r="N43" s="69"/>
    </row>
    <row r="44" spans="1:14" ht="15.75">
      <c r="A44" s="69"/>
      <c r="B44" s="69"/>
      <c r="C44" s="69"/>
      <c r="D44" s="69"/>
      <c r="E44" s="69"/>
      <c r="F44" s="80"/>
      <c r="G44" s="69"/>
      <c r="H44" s="80"/>
      <c r="I44" s="69"/>
      <c r="J44" s="69"/>
      <c r="K44" s="73"/>
      <c r="L44" s="73"/>
      <c r="M44" s="69"/>
      <c r="N44" s="69"/>
    </row>
    <row r="45" spans="1:14" ht="15.75">
      <c r="A45" s="69"/>
      <c r="B45" s="69"/>
      <c r="C45" s="69"/>
      <c r="D45" s="69"/>
      <c r="E45" s="69"/>
      <c r="F45" s="80"/>
      <c r="G45" s="69"/>
      <c r="H45" s="80"/>
      <c r="I45" s="69"/>
      <c r="J45" s="69"/>
      <c r="K45" s="73"/>
      <c r="L45" s="73"/>
      <c r="M45" s="69"/>
      <c r="N45" s="69"/>
    </row>
    <row r="46" spans="1:14" ht="15.75">
      <c r="A46" s="71" t="s">
        <v>88</v>
      </c>
      <c r="B46" s="69"/>
      <c r="C46" s="69"/>
      <c r="D46" s="69"/>
      <c r="E46" s="78"/>
      <c r="F46" s="69"/>
      <c r="G46" s="69"/>
      <c r="H46" s="73"/>
      <c r="I46" s="67"/>
      <c r="J46" s="67"/>
      <c r="K46" s="67"/>
      <c r="L46" s="67"/>
      <c r="M46" s="67"/>
      <c r="N46" s="67"/>
    </row>
    <row r="47" spans="1:14" ht="15.75">
      <c r="A47" s="71" t="s">
        <v>87</v>
      </c>
      <c r="B47" s="69"/>
      <c r="C47" s="69"/>
      <c r="D47" s="69"/>
      <c r="E47" s="69"/>
      <c r="F47" s="69"/>
      <c r="G47" s="69"/>
      <c r="H47" s="73"/>
      <c r="I47" s="67"/>
      <c r="J47" s="67"/>
      <c r="K47" s="67"/>
      <c r="L47" s="67"/>
      <c r="M47" s="67"/>
      <c r="N47" s="67"/>
    </row>
    <row r="48" spans="1:14" ht="15.75">
      <c r="A48" s="69"/>
      <c r="B48" s="69"/>
      <c r="C48" s="69"/>
      <c r="D48" s="69"/>
      <c r="E48" s="69"/>
      <c r="F48" s="69"/>
      <c r="G48" s="69"/>
      <c r="H48" s="73"/>
      <c r="I48" s="67"/>
      <c r="J48" s="67"/>
      <c r="K48" s="67"/>
      <c r="L48" s="67"/>
      <c r="M48" s="67"/>
      <c r="N48" s="67"/>
    </row>
    <row r="49" spans="1:14" ht="15.75">
      <c r="A49" s="69"/>
      <c r="B49" s="69"/>
      <c r="C49" s="69"/>
      <c r="D49" s="69"/>
      <c r="E49" s="69"/>
      <c r="F49" s="69"/>
      <c r="G49" s="69"/>
      <c r="H49" s="73"/>
      <c r="I49" s="67"/>
      <c r="J49" s="67"/>
      <c r="K49" s="67"/>
      <c r="L49" s="67"/>
      <c r="M49" s="67"/>
      <c r="N49" s="67"/>
    </row>
    <row r="50" spans="1:14" ht="15.75">
      <c r="A50" s="69"/>
      <c r="B50" s="69"/>
      <c r="C50" s="69"/>
      <c r="D50" s="69"/>
      <c r="E50" s="69"/>
      <c r="F50" s="69"/>
      <c r="G50" s="69"/>
      <c r="H50" s="73"/>
      <c r="I50" s="67"/>
      <c r="J50" s="67"/>
      <c r="K50" s="67"/>
      <c r="L50" s="67"/>
      <c r="M50" s="67"/>
      <c r="N50" s="67"/>
    </row>
    <row r="51" spans="1:14" ht="15.75">
      <c r="A51" s="69"/>
      <c r="B51" s="69"/>
      <c r="C51" s="69"/>
      <c r="D51" s="69"/>
      <c r="E51" s="69"/>
      <c r="F51" s="69"/>
      <c r="G51" s="69"/>
      <c r="H51" s="73"/>
      <c r="I51" s="67"/>
      <c r="J51" s="67"/>
      <c r="K51" s="67"/>
      <c r="L51" s="67"/>
      <c r="M51" s="67"/>
      <c r="N51" s="67"/>
    </row>
    <row r="52" spans="1:14" ht="15.75">
      <c r="A52" s="69"/>
      <c r="B52" s="69"/>
      <c r="C52" s="69"/>
      <c r="D52" s="69"/>
      <c r="E52" s="69"/>
      <c r="F52" s="69"/>
      <c r="G52" s="69"/>
      <c r="H52" s="69"/>
      <c r="I52" s="67"/>
      <c r="J52" s="67"/>
      <c r="K52" s="67"/>
      <c r="L52" s="67"/>
      <c r="M52" s="67"/>
      <c r="N52" s="67"/>
    </row>
  </sheetData>
  <printOptions/>
  <pageMargins left="0.75" right="0.5" top="0.5" bottom="0.5" header="0.5" footer="0.5"/>
  <pageSetup orientation="portrait" paperSize="9" scale="90" r:id="rId1"/>
</worksheet>
</file>

<file path=xl/worksheets/sheet5.xml><?xml version="1.0" encoding="utf-8"?>
<worksheet xmlns="http://schemas.openxmlformats.org/spreadsheetml/2006/main" xmlns:r="http://schemas.openxmlformats.org/officeDocument/2006/relationships">
  <dimension ref="A1:T279"/>
  <sheetViews>
    <sheetView tabSelected="1" view="pageBreakPreview" zoomScale="75" zoomScaleNormal="75" zoomScaleSheetLayoutView="75" workbookViewId="0" topLeftCell="A121">
      <selection activeCell="B166" sqref="B166"/>
    </sheetView>
  </sheetViews>
  <sheetFormatPr defaultColWidth="9.140625" defaultRowHeight="12" customHeight="1"/>
  <cols>
    <col min="1" max="1" width="3.8515625" style="126" customWidth="1"/>
    <col min="2" max="2" width="3.7109375" style="126" customWidth="1"/>
    <col min="3" max="3" width="1.1484375" style="126" customWidth="1"/>
    <col min="4" max="4" width="12.28125" style="126" customWidth="1"/>
    <col min="5" max="5" width="4.8515625" style="126" customWidth="1"/>
    <col min="6" max="6" width="2.8515625" style="126" customWidth="1"/>
    <col min="7" max="7" width="0.5625" style="126" customWidth="1"/>
    <col min="8" max="8" width="5.57421875" style="126" customWidth="1"/>
    <col min="9" max="9" width="0.5625" style="126" customWidth="1"/>
    <col min="10" max="10" width="16.28125" style="126" customWidth="1"/>
    <col min="11" max="11" width="0.71875" style="126" customWidth="1"/>
    <col min="12" max="12" width="15.140625" style="126" customWidth="1"/>
    <col min="13" max="13" width="0.5625" style="126" customWidth="1"/>
    <col min="14" max="14" width="4.421875" style="126" customWidth="1"/>
    <col min="15" max="15" width="0.2890625" style="126" customWidth="1"/>
    <col min="16" max="16" width="12.421875" style="126" customWidth="1"/>
    <col min="17" max="17" width="0.5625" style="126" customWidth="1"/>
    <col min="18" max="18" width="3.7109375" style="126" customWidth="1"/>
    <col min="19" max="19" width="6.8515625" style="126" customWidth="1"/>
    <col min="20" max="20" width="1.7109375" style="126" customWidth="1"/>
    <col min="21" max="21" width="0.71875" style="126" customWidth="1"/>
    <col min="22" max="16384" width="9.140625" style="126" customWidth="1"/>
  </cols>
  <sheetData>
    <row r="1" ht="12" customHeight="1">
      <c r="B1" s="127" t="s">
        <v>149</v>
      </c>
    </row>
    <row r="2" ht="12" customHeight="1">
      <c r="B2" s="128" t="s">
        <v>152</v>
      </c>
    </row>
    <row r="3" ht="12" customHeight="1">
      <c r="B3" s="129" t="s">
        <v>235</v>
      </c>
    </row>
    <row r="4" ht="12" customHeight="1">
      <c r="B4" s="129"/>
    </row>
    <row r="5" ht="12" customHeight="1">
      <c r="B5" s="129"/>
    </row>
    <row r="6" spans="1:2" ht="12" customHeight="1">
      <c r="A6" s="130" t="s">
        <v>236</v>
      </c>
      <c r="B6" s="129" t="s">
        <v>237</v>
      </c>
    </row>
    <row r="7" spans="1:2" ht="12" customHeight="1">
      <c r="A7" s="130"/>
      <c r="B7" s="129"/>
    </row>
    <row r="9" spans="1:2" ht="12" customHeight="1">
      <c r="A9" s="131" t="s">
        <v>238</v>
      </c>
      <c r="B9" s="132" t="s">
        <v>239</v>
      </c>
    </row>
    <row r="10" spans="1:20" ht="12" customHeight="1">
      <c r="A10" s="133"/>
      <c r="B10" s="134" t="s">
        <v>240</v>
      </c>
      <c r="C10" s="135"/>
      <c r="D10" s="135"/>
      <c r="E10" s="135"/>
      <c r="F10" s="135"/>
      <c r="G10" s="135"/>
      <c r="H10" s="135"/>
      <c r="I10" s="135"/>
      <c r="J10" s="135"/>
      <c r="K10" s="135"/>
      <c r="L10" s="135"/>
      <c r="M10" s="135"/>
      <c r="N10" s="135"/>
      <c r="O10" s="135"/>
      <c r="P10" s="135"/>
      <c r="Q10" s="135"/>
      <c r="R10" s="135"/>
      <c r="S10" s="135"/>
      <c r="T10" s="135"/>
    </row>
    <row r="11" spans="1:20" ht="12" customHeight="1">
      <c r="A11" s="133"/>
      <c r="B11" s="134" t="s">
        <v>103</v>
      </c>
      <c r="C11" s="135"/>
      <c r="D11" s="135"/>
      <c r="E11" s="135"/>
      <c r="F11" s="135"/>
      <c r="G11" s="135"/>
      <c r="H11" s="135"/>
      <c r="I11" s="135"/>
      <c r="J11" s="135"/>
      <c r="K11" s="135"/>
      <c r="L11" s="135"/>
      <c r="M11" s="135"/>
      <c r="N11" s="135"/>
      <c r="O11" s="135"/>
      <c r="P11" s="135"/>
      <c r="Q11" s="135"/>
      <c r="R11" s="135"/>
      <c r="S11" s="135"/>
      <c r="T11" s="135"/>
    </row>
    <row r="12" spans="1:20" ht="12" customHeight="1">
      <c r="A12" s="133"/>
      <c r="B12" s="134" t="s">
        <v>241</v>
      </c>
      <c r="C12" s="135"/>
      <c r="D12" s="135"/>
      <c r="E12" s="135"/>
      <c r="F12" s="135"/>
      <c r="G12" s="135"/>
      <c r="H12" s="135"/>
      <c r="I12" s="135"/>
      <c r="J12" s="135"/>
      <c r="K12" s="135"/>
      <c r="L12" s="135"/>
      <c r="M12" s="135"/>
      <c r="N12" s="135"/>
      <c r="O12" s="135"/>
      <c r="P12" s="135"/>
      <c r="Q12" s="135"/>
      <c r="R12" s="135"/>
      <c r="S12" s="135"/>
      <c r="T12" s="135"/>
    </row>
    <row r="13" spans="1:20" ht="12" customHeight="1">
      <c r="A13" s="133"/>
      <c r="B13" s="135"/>
      <c r="C13" s="135"/>
      <c r="D13" s="135"/>
      <c r="E13" s="135"/>
      <c r="F13" s="135"/>
      <c r="G13" s="135"/>
      <c r="H13" s="135"/>
      <c r="I13" s="135"/>
      <c r="J13" s="135"/>
      <c r="K13" s="135"/>
      <c r="L13" s="135"/>
      <c r="M13" s="135"/>
      <c r="N13" s="135"/>
      <c r="O13" s="135"/>
      <c r="P13" s="135"/>
      <c r="Q13" s="135"/>
      <c r="R13" s="135"/>
      <c r="S13" s="135"/>
      <c r="T13" s="135"/>
    </row>
    <row r="14" spans="1:20" ht="12" customHeight="1">
      <c r="A14" s="133"/>
      <c r="B14" s="134" t="s">
        <v>242</v>
      </c>
      <c r="C14" s="134"/>
      <c r="D14" s="134"/>
      <c r="E14" s="134"/>
      <c r="F14" s="134"/>
      <c r="G14" s="134"/>
      <c r="H14" s="134"/>
      <c r="I14" s="134"/>
      <c r="J14" s="134"/>
      <c r="K14" s="134"/>
      <c r="L14" s="134"/>
      <c r="M14" s="134"/>
      <c r="N14" s="134"/>
      <c r="O14" s="134"/>
      <c r="P14" s="134"/>
      <c r="Q14" s="134"/>
      <c r="R14" s="134"/>
      <c r="S14" s="134"/>
      <c r="T14" s="134"/>
    </row>
    <row r="15" spans="1:20" ht="12" customHeight="1">
      <c r="A15" s="133"/>
      <c r="B15" s="134" t="s">
        <v>243</v>
      </c>
      <c r="C15" s="134"/>
      <c r="D15" s="134"/>
      <c r="E15" s="134"/>
      <c r="F15" s="134"/>
      <c r="G15" s="134"/>
      <c r="H15" s="134"/>
      <c r="I15" s="134"/>
      <c r="J15" s="134"/>
      <c r="K15" s="134"/>
      <c r="L15" s="134"/>
      <c r="M15" s="134"/>
      <c r="N15" s="134"/>
      <c r="O15" s="134"/>
      <c r="P15" s="134"/>
      <c r="Q15" s="134"/>
      <c r="R15" s="134"/>
      <c r="S15" s="134"/>
      <c r="T15" s="134"/>
    </row>
    <row r="16" spans="1:20" ht="12" customHeight="1">
      <c r="A16" s="133"/>
      <c r="B16" s="134" t="s">
        <v>244</v>
      </c>
      <c r="C16" s="134"/>
      <c r="D16" s="134"/>
      <c r="E16" s="134"/>
      <c r="F16" s="134"/>
      <c r="G16" s="134"/>
      <c r="H16" s="134"/>
      <c r="I16" s="134"/>
      <c r="J16" s="134"/>
      <c r="K16" s="134"/>
      <c r="L16" s="134"/>
      <c r="M16" s="134"/>
      <c r="N16" s="134"/>
      <c r="O16" s="134"/>
      <c r="P16" s="134"/>
      <c r="Q16" s="134"/>
      <c r="R16" s="134"/>
      <c r="S16" s="134"/>
      <c r="T16" s="134"/>
    </row>
    <row r="17" spans="1:20" ht="12" customHeight="1">
      <c r="A17" s="133"/>
      <c r="B17" s="134" t="s">
        <v>245</v>
      </c>
      <c r="C17" s="134"/>
      <c r="D17" s="134"/>
      <c r="E17" s="134"/>
      <c r="F17" s="134"/>
      <c r="G17" s="134"/>
      <c r="H17" s="134"/>
      <c r="I17" s="134"/>
      <c r="J17" s="134"/>
      <c r="K17" s="134"/>
      <c r="L17" s="134"/>
      <c r="M17" s="134"/>
      <c r="N17" s="134"/>
      <c r="O17" s="134"/>
      <c r="P17" s="134"/>
      <c r="Q17" s="134"/>
      <c r="R17" s="134"/>
      <c r="S17" s="134"/>
      <c r="T17" s="134"/>
    </row>
    <row r="18" spans="1:20" ht="12" customHeight="1">
      <c r="A18" s="133"/>
      <c r="B18" s="134"/>
      <c r="C18" s="134"/>
      <c r="D18" s="134"/>
      <c r="E18" s="134"/>
      <c r="F18" s="134"/>
      <c r="G18" s="134"/>
      <c r="H18" s="134"/>
      <c r="I18" s="134"/>
      <c r="J18" s="134"/>
      <c r="K18" s="134"/>
      <c r="L18" s="134"/>
      <c r="M18" s="134"/>
      <c r="N18" s="134"/>
      <c r="O18" s="134"/>
      <c r="P18" s="134"/>
      <c r="Q18" s="134"/>
      <c r="R18" s="134"/>
      <c r="S18" s="134"/>
      <c r="T18" s="134"/>
    </row>
    <row r="19" spans="1:20" ht="12" customHeight="1">
      <c r="A19" s="133"/>
      <c r="B19" s="134" t="s">
        <v>246</v>
      </c>
      <c r="C19" s="134"/>
      <c r="D19" s="134"/>
      <c r="E19" s="134"/>
      <c r="F19" s="134"/>
      <c r="G19" s="134"/>
      <c r="H19" s="134"/>
      <c r="I19" s="134"/>
      <c r="J19" s="134"/>
      <c r="K19" s="134"/>
      <c r="L19" s="134"/>
      <c r="M19" s="134"/>
      <c r="N19" s="134"/>
      <c r="O19" s="134"/>
      <c r="P19" s="134"/>
      <c r="Q19" s="134"/>
      <c r="R19" s="134"/>
      <c r="S19" s="134"/>
      <c r="T19" s="134"/>
    </row>
    <row r="20" spans="1:20" ht="12" customHeight="1">
      <c r="A20" s="133"/>
      <c r="B20" s="134" t="s">
        <v>287</v>
      </c>
      <c r="C20" s="134"/>
      <c r="D20" s="134"/>
      <c r="E20" s="134"/>
      <c r="F20" s="134"/>
      <c r="G20" s="134"/>
      <c r="H20" s="134"/>
      <c r="I20" s="134"/>
      <c r="J20" s="134"/>
      <c r="K20" s="134"/>
      <c r="L20" s="134"/>
      <c r="M20" s="134"/>
      <c r="N20" s="134"/>
      <c r="O20" s="134"/>
      <c r="P20" s="134"/>
      <c r="Q20" s="134"/>
      <c r="R20" s="134"/>
      <c r="S20" s="134"/>
      <c r="T20" s="134"/>
    </row>
    <row r="21" spans="1:20" ht="12" customHeight="1">
      <c r="A21" s="133"/>
      <c r="B21" s="134" t="s">
        <v>104</v>
      </c>
      <c r="C21" s="134"/>
      <c r="D21" s="134"/>
      <c r="E21" s="134"/>
      <c r="F21" s="134"/>
      <c r="G21" s="134"/>
      <c r="H21" s="134"/>
      <c r="I21" s="134"/>
      <c r="J21" s="134"/>
      <c r="K21" s="134"/>
      <c r="L21" s="134"/>
      <c r="M21" s="134"/>
      <c r="N21" s="134"/>
      <c r="O21" s="134"/>
      <c r="P21" s="134"/>
      <c r="Q21" s="134"/>
      <c r="R21" s="134"/>
      <c r="S21" s="134"/>
      <c r="T21" s="134"/>
    </row>
    <row r="22" spans="1:20" ht="12" customHeight="1">
      <c r="A22" s="133"/>
      <c r="B22" s="134"/>
      <c r="C22" s="134"/>
      <c r="D22" s="134"/>
      <c r="E22" s="134"/>
      <c r="F22" s="134"/>
      <c r="G22" s="134"/>
      <c r="H22" s="134"/>
      <c r="I22" s="134"/>
      <c r="J22" s="134"/>
      <c r="K22" s="134"/>
      <c r="L22" s="134"/>
      <c r="M22" s="134"/>
      <c r="N22" s="134"/>
      <c r="O22" s="134"/>
      <c r="P22" s="134"/>
      <c r="Q22" s="134"/>
      <c r="R22" s="134"/>
      <c r="S22" s="134"/>
      <c r="T22" s="134"/>
    </row>
    <row r="23" spans="1:20" ht="12" customHeight="1">
      <c r="A23" s="133"/>
      <c r="B23" s="135"/>
      <c r="C23" s="135"/>
      <c r="D23" s="135"/>
      <c r="E23" s="135"/>
      <c r="F23" s="135"/>
      <c r="G23" s="135"/>
      <c r="H23" s="135"/>
      <c r="I23" s="135"/>
      <c r="J23" s="135"/>
      <c r="K23" s="135"/>
      <c r="L23" s="135"/>
      <c r="M23" s="135"/>
      <c r="N23" s="135"/>
      <c r="O23" s="135"/>
      <c r="P23" s="135"/>
      <c r="Q23" s="135"/>
      <c r="R23" s="135"/>
      <c r="S23" s="135"/>
      <c r="T23" s="135"/>
    </row>
    <row r="24" spans="1:2" ht="12" customHeight="1">
      <c r="A24" s="131" t="s">
        <v>247</v>
      </c>
      <c r="B24" s="132" t="s">
        <v>248</v>
      </c>
    </row>
    <row r="25" spans="1:2" ht="12" customHeight="1">
      <c r="A25" s="136"/>
      <c r="B25" s="137" t="s">
        <v>249</v>
      </c>
    </row>
    <row r="26" spans="1:2" ht="12" customHeight="1">
      <c r="A26" s="136"/>
      <c r="B26" s="137" t="s">
        <v>250</v>
      </c>
    </row>
    <row r="27" spans="1:2" ht="12" customHeight="1">
      <c r="A27" s="136"/>
      <c r="B27" s="137"/>
    </row>
    <row r="28" spans="1:3" ht="12" customHeight="1">
      <c r="A28" s="136"/>
      <c r="B28" s="126" t="s">
        <v>161</v>
      </c>
      <c r="C28" s="126" t="s">
        <v>251</v>
      </c>
    </row>
    <row r="29" ht="12" customHeight="1">
      <c r="A29" s="136"/>
    </row>
    <row r="30" spans="1:19" ht="12" customHeight="1">
      <c r="A30" s="136"/>
      <c r="B30" s="137">
        <v>1</v>
      </c>
      <c r="C30" s="172" t="s">
        <v>288</v>
      </c>
      <c r="D30" s="173"/>
      <c r="E30" s="173"/>
      <c r="F30" s="173"/>
      <c r="G30" s="173"/>
      <c r="H30" s="173"/>
      <c r="I30" s="173"/>
      <c r="J30" s="173"/>
      <c r="K30" s="173"/>
      <c r="L30" s="173"/>
      <c r="M30" s="173"/>
      <c r="N30" s="173"/>
      <c r="O30" s="173"/>
      <c r="P30" s="173"/>
      <c r="Q30" s="173"/>
      <c r="R30" s="173"/>
      <c r="S30" s="173"/>
    </row>
    <row r="31" spans="1:19" ht="12" customHeight="1">
      <c r="A31" s="136"/>
      <c r="C31" s="173"/>
      <c r="D31" s="173"/>
      <c r="E31" s="173"/>
      <c r="F31" s="173"/>
      <c r="G31" s="173"/>
      <c r="H31" s="173"/>
      <c r="I31" s="173"/>
      <c r="J31" s="173"/>
      <c r="K31" s="173"/>
      <c r="L31" s="173"/>
      <c r="M31" s="173"/>
      <c r="N31" s="173"/>
      <c r="O31" s="173"/>
      <c r="P31" s="173"/>
      <c r="Q31" s="173"/>
      <c r="R31" s="173"/>
      <c r="S31" s="173"/>
    </row>
    <row r="32" spans="1:19" ht="12" customHeight="1">
      <c r="A32" s="136"/>
      <c r="C32" s="173"/>
      <c r="D32" s="173"/>
      <c r="E32" s="173"/>
      <c r="F32" s="173"/>
      <c r="G32" s="173"/>
      <c r="H32" s="173"/>
      <c r="I32" s="173"/>
      <c r="J32" s="173"/>
      <c r="K32" s="173"/>
      <c r="L32" s="173"/>
      <c r="M32" s="173"/>
      <c r="N32" s="173"/>
      <c r="O32" s="173"/>
      <c r="P32" s="173"/>
      <c r="Q32" s="173"/>
      <c r="R32" s="173"/>
      <c r="S32" s="173"/>
    </row>
    <row r="33" spans="1:19" ht="12" customHeight="1">
      <c r="A33" s="136"/>
      <c r="C33" s="173"/>
      <c r="D33" s="173"/>
      <c r="E33" s="173"/>
      <c r="F33" s="173"/>
      <c r="G33" s="173"/>
      <c r="H33" s="173"/>
      <c r="I33" s="173"/>
      <c r="J33" s="173"/>
      <c r="K33" s="173"/>
      <c r="L33" s="173"/>
      <c r="M33" s="173"/>
      <c r="N33" s="173"/>
      <c r="O33" s="173"/>
      <c r="P33" s="173"/>
      <c r="Q33" s="173"/>
      <c r="R33" s="173"/>
      <c r="S33" s="173"/>
    </row>
    <row r="34" spans="1:19" ht="12" customHeight="1">
      <c r="A34" s="136"/>
      <c r="C34" s="173"/>
      <c r="D34" s="173"/>
      <c r="E34" s="173"/>
      <c r="F34" s="173"/>
      <c r="G34" s="173"/>
      <c r="H34" s="173"/>
      <c r="I34" s="173"/>
      <c r="J34" s="173"/>
      <c r="K34" s="173"/>
      <c r="L34" s="173"/>
      <c r="M34" s="173"/>
      <c r="N34" s="173"/>
      <c r="O34" s="173"/>
      <c r="P34" s="173"/>
      <c r="Q34" s="173"/>
      <c r="R34" s="173"/>
      <c r="S34" s="173"/>
    </row>
    <row r="35" spans="1:19" ht="12" customHeight="1">
      <c r="A35" s="136"/>
      <c r="C35" s="173"/>
      <c r="D35" s="173"/>
      <c r="E35" s="173"/>
      <c r="F35" s="173"/>
      <c r="G35" s="173"/>
      <c r="H35" s="173"/>
      <c r="I35" s="173"/>
      <c r="J35" s="173"/>
      <c r="K35" s="173"/>
      <c r="L35" s="173"/>
      <c r="M35" s="173"/>
      <c r="N35" s="173"/>
      <c r="O35" s="173"/>
      <c r="P35" s="173"/>
      <c r="Q35" s="173"/>
      <c r="R35" s="173"/>
      <c r="S35" s="173"/>
    </row>
    <row r="36" spans="1:19" ht="12" customHeight="1">
      <c r="A36" s="136"/>
      <c r="C36" s="173"/>
      <c r="D36" s="173"/>
      <c r="E36" s="173"/>
      <c r="F36" s="173"/>
      <c r="G36" s="173"/>
      <c r="H36" s="173"/>
      <c r="I36" s="173"/>
      <c r="J36" s="173"/>
      <c r="K36" s="173"/>
      <c r="L36" s="173"/>
      <c r="M36" s="173"/>
      <c r="N36" s="173"/>
      <c r="O36" s="173"/>
      <c r="P36" s="173"/>
      <c r="Q36" s="173"/>
      <c r="R36" s="173"/>
      <c r="S36" s="173"/>
    </row>
    <row r="37" spans="1:19" ht="12" customHeight="1">
      <c r="A37" s="136"/>
      <c r="C37" s="173"/>
      <c r="D37" s="173"/>
      <c r="E37" s="173"/>
      <c r="F37" s="173"/>
      <c r="G37" s="173"/>
      <c r="H37" s="173"/>
      <c r="I37" s="173"/>
      <c r="J37" s="173"/>
      <c r="K37" s="173"/>
      <c r="L37" s="173"/>
      <c r="M37" s="173"/>
      <c r="N37" s="173"/>
      <c r="O37" s="173"/>
      <c r="P37" s="173"/>
      <c r="Q37" s="173"/>
      <c r="R37" s="173"/>
      <c r="S37" s="173"/>
    </row>
    <row r="38" spans="1:19" ht="12" customHeight="1">
      <c r="A38" s="136"/>
      <c r="C38" s="173"/>
      <c r="D38" s="173"/>
      <c r="E38" s="173"/>
      <c r="F38" s="173"/>
      <c r="G38" s="173"/>
      <c r="H38" s="173"/>
      <c r="I38" s="173"/>
      <c r="J38" s="173"/>
      <c r="K38" s="173"/>
      <c r="L38" s="173"/>
      <c r="M38" s="173"/>
      <c r="N38" s="173"/>
      <c r="O38" s="173"/>
      <c r="P38" s="173"/>
      <c r="Q38" s="173"/>
      <c r="R38" s="173"/>
      <c r="S38" s="173"/>
    </row>
    <row r="39" spans="1:19" ht="12" customHeight="1">
      <c r="A39" s="136"/>
      <c r="C39" s="173"/>
      <c r="D39" s="173"/>
      <c r="E39" s="173"/>
      <c r="F39" s="173"/>
      <c r="G39" s="173"/>
      <c r="H39" s="173"/>
      <c r="I39" s="173"/>
      <c r="J39" s="173"/>
      <c r="K39" s="173"/>
      <c r="L39" s="173"/>
      <c r="M39" s="173"/>
      <c r="N39" s="173"/>
      <c r="O39" s="173"/>
      <c r="P39" s="173"/>
      <c r="Q39" s="173"/>
      <c r="R39" s="173"/>
      <c r="S39" s="173"/>
    </row>
    <row r="40" spans="1:19" ht="12" customHeight="1">
      <c r="A40" s="136"/>
      <c r="C40" s="173"/>
      <c r="D40" s="173"/>
      <c r="E40" s="173"/>
      <c r="F40" s="173"/>
      <c r="G40" s="173"/>
      <c r="H40" s="173"/>
      <c r="I40" s="173"/>
      <c r="J40" s="173"/>
      <c r="K40" s="173"/>
      <c r="L40" s="173"/>
      <c r="M40" s="173"/>
      <c r="N40" s="173"/>
      <c r="O40" s="173"/>
      <c r="P40" s="173"/>
      <c r="Q40" s="173"/>
      <c r="R40" s="173"/>
      <c r="S40" s="173"/>
    </row>
    <row r="41" ht="12" customHeight="1">
      <c r="A41" s="136"/>
    </row>
    <row r="42" spans="1:18" ht="12" customHeight="1">
      <c r="A42" s="136"/>
      <c r="B42" s="137">
        <v>2</v>
      </c>
      <c r="C42" s="170" t="s">
        <v>252</v>
      </c>
      <c r="D42" s="173"/>
      <c r="E42" s="173"/>
      <c r="F42" s="173"/>
      <c r="G42" s="173"/>
      <c r="H42" s="173"/>
      <c r="I42" s="173"/>
      <c r="J42" s="173"/>
      <c r="K42" s="173"/>
      <c r="L42" s="173"/>
      <c r="M42" s="173"/>
      <c r="N42" s="173"/>
      <c r="O42" s="173"/>
      <c r="P42" s="173"/>
      <c r="Q42" s="173"/>
      <c r="R42" s="173"/>
    </row>
    <row r="43" spans="1:18" ht="12" customHeight="1">
      <c r="A43" s="136"/>
      <c r="C43" s="173"/>
      <c r="D43" s="173"/>
      <c r="E43" s="173"/>
      <c r="F43" s="173"/>
      <c r="G43" s="173"/>
      <c r="H43" s="173"/>
      <c r="I43" s="173"/>
      <c r="J43" s="173"/>
      <c r="K43" s="173"/>
      <c r="L43" s="173"/>
      <c r="M43" s="173"/>
      <c r="N43" s="173"/>
      <c r="O43" s="173"/>
      <c r="P43" s="173"/>
      <c r="Q43" s="173"/>
      <c r="R43" s="173"/>
    </row>
    <row r="44" spans="1:18" ht="12" customHeight="1">
      <c r="A44" s="136"/>
      <c r="C44" s="173"/>
      <c r="D44" s="173"/>
      <c r="E44" s="173"/>
      <c r="F44" s="173"/>
      <c r="G44" s="173"/>
      <c r="H44" s="173"/>
      <c r="I44" s="173"/>
      <c r="J44" s="173"/>
      <c r="K44" s="173"/>
      <c r="L44" s="173"/>
      <c r="M44" s="173"/>
      <c r="N44" s="173"/>
      <c r="O44" s="173"/>
      <c r="P44" s="173"/>
      <c r="Q44" s="173"/>
      <c r="R44" s="173"/>
    </row>
    <row r="45" spans="1:18" ht="12" customHeight="1">
      <c r="A45" s="136"/>
      <c r="C45" s="173"/>
      <c r="D45" s="173"/>
      <c r="E45" s="173"/>
      <c r="F45" s="173"/>
      <c r="G45" s="173"/>
      <c r="H45" s="173"/>
      <c r="I45" s="173"/>
      <c r="J45" s="173"/>
      <c r="K45" s="173"/>
      <c r="L45" s="173"/>
      <c r="M45" s="173"/>
      <c r="N45" s="173"/>
      <c r="O45" s="173"/>
      <c r="P45" s="173"/>
      <c r="Q45" s="173"/>
      <c r="R45" s="173"/>
    </row>
    <row r="46" spans="1:18" ht="12" customHeight="1">
      <c r="A46" s="136"/>
      <c r="C46" s="173"/>
      <c r="D46" s="173"/>
      <c r="E46" s="173"/>
      <c r="F46" s="173"/>
      <c r="G46" s="173"/>
      <c r="H46" s="173"/>
      <c r="I46" s="173"/>
      <c r="J46" s="173"/>
      <c r="K46" s="173"/>
      <c r="L46" s="173"/>
      <c r="M46" s="173"/>
      <c r="N46" s="173"/>
      <c r="O46" s="173"/>
      <c r="P46" s="173"/>
      <c r="Q46" s="173"/>
      <c r="R46" s="173"/>
    </row>
    <row r="47" spans="1:18" ht="12" customHeight="1">
      <c r="A47" s="136"/>
      <c r="C47" s="173"/>
      <c r="D47" s="173"/>
      <c r="E47" s="173"/>
      <c r="F47" s="173"/>
      <c r="G47" s="173"/>
      <c r="H47" s="173"/>
      <c r="I47" s="173"/>
      <c r="J47" s="173"/>
      <c r="K47" s="173"/>
      <c r="L47" s="173"/>
      <c r="M47" s="173"/>
      <c r="N47" s="173"/>
      <c r="O47" s="173"/>
      <c r="P47" s="173"/>
      <c r="Q47" s="173"/>
      <c r="R47" s="173"/>
    </row>
    <row r="48" ht="12" customHeight="1">
      <c r="A48" s="136"/>
    </row>
    <row r="49" spans="1:18" ht="12" customHeight="1">
      <c r="A49" s="136"/>
      <c r="B49" s="137">
        <v>3</v>
      </c>
      <c r="C49" s="170" t="s">
        <v>253</v>
      </c>
      <c r="D49" s="173"/>
      <c r="E49" s="173"/>
      <c r="F49" s="173"/>
      <c r="G49" s="173"/>
      <c r="H49" s="173"/>
      <c r="I49" s="173"/>
      <c r="J49" s="173"/>
      <c r="K49" s="173"/>
      <c r="L49" s="173"/>
      <c r="M49" s="173"/>
      <c r="N49" s="173"/>
      <c r="O49" s="173"/>
      <c r="P49" s="173"/>
      <c r="Q49" s="173"/>
      <c r="R49" s="173"/>
    </row>
    <row r="50" spans="1:18" ht="12" customHeight="1">
      <c r="A50" s="136"/>
      <c r="C50" s="173"/>
      <c r="D50" s="173"/>
      <c r="E50" s="173"/>
      <c r="F50" s="173"/>
      <c r="G50" s="173"/>
      <c r="H50" s="173"/>
      <c r="I50" s="173"/>
      <c r="J50" s="173"/>
      <c r="K50" s="173"/>
      <c r="L50" s="173"/>
      <c r="M50" s="173"/>
      <c r="N50" s="173"/>
      <c r="O50" s="173"/>
      <c r="P50" s="173"/>
      <c r="Q50" s="173"/>
      <c r="R50" s="173"/>
    </row>
    <row r="51" spans="1:18" ht="12" customHeight="1">
      <c r="A51" s="136"/>
      <c r="C51" s="173"/>
      <c r="D51" s="173"/>
      <c r="E51" s="173"/>
      <c r="F51" s="173"/>
      <c r="G51" s="173"/>
      <c r="H51" s="173"/>
      <c r="I51" s="173"/>
      <c r="J51" s="173"/>
      <c r="K51" s="173"/>
      <c r="L51" s="173"/>
      <c r="M51" s="173"/>
      <c r="N51" s="173"/>
      <c r="O51" s="173"/>
      <c r="P51" s="173"/>
      <c r="Q51" s="173"/>
      <c r="R51" s="173"/>
    </row>
    <row r="52" spans="1:18" ht="12" customHeight="1">
      <c r="A52" s="136"/>
      <c r="C52" s="173"/>
      <c r="D52" s="173"/>
      <c r="E52" s="173"/>
      <c r="F52" s="173"/>
      <c r="G52" s="173"/>
      <c r="H52" s="173"/>
      <c r="I52" s="173"/>
      <c r="J52" s="173"/>
      <c r="K52" s="173"/>
      <c r="L52" s="173"/>
      <c r="M52" s="173"/>
      <c r="N52" s="173"/>
      <c r="O52" s="173"/>
      <c r="P52" s="173"/>
      <c r="Q52" s="173"/>
      <c r="R52" s="173"/>
    </row>
    <row r="53" spans="1:18" ht="12" customHeight="1">
      <c r="A53" s="136"/>
      <c r="C53" s="173"/>
      <c r="D53" s="173"/>
      <c r="E53" s="173"/>
      <c r="F53" s="173"/>
      <c r="G53" s="173"/>
      <c r="H53" s="173"/>
      <c r="I53" s="173"/>
      <c r="J53" s="173"/>
      <c r="K53" s="173"/>
      <c r="L53" s="173"/>
      <c r="M53" s="173"/>
      <c r="N53" s="173"/>
      <c r="O53" s="173"/>
      <c r="P53" s="173"/>
      <c r="Q53" s="173"/>
      <c r="R53" s="173"/>
    </row>
    <row r="54" spans="1:18" ht="12" customHeight="1">
      <c r="A54" s="136"/>
      <c r="C54" s="138"/>
      <c r="D54" s="138"/>
      <c r="E54" s="138"/>
      <c r="F54" s="138"/>
      <c r="G54" s="138"/>
      <c r="H54" s="138"/>
      <c r="I54" s="138"/>
      <c r="J54" s="139" t="s">
        <v>94</v>
      </c>
      <c r="K54" s="138"/>
      <c r="L54" s="138"/>
      <c r="M54" s="138"/>
      <c r="N54" s="138"/>
      <c r="O54" s="138"/>
      <c r="P54" s="138"/>
      <c r="Q54" s="138"/>
      <c r="R54" s="138"/>
    </row>
    <row r="55" spans="1:18" ht="12" customHeight="1">
      <c r="A55" s="136"/>
      <c r="C55" s="138"/>
      <c r="D55" s="138"/>
      <c r="E55" s="138"/>
      <c r="F55" s="138"/>
      <c r="G55" s="138"/>
      <c r="H55" s="138"/>
      <c r="I55" s="138"/>
      <c r="J55" s="138"/>
      <c r="K55" s="138"/>
      <c r="L55" s="138"/>
      <c r="M55" s="138"/>
      <c r="N55" s="138"/>
      <c r="O55" s="138"/>
      <c r="P55" s="138"/>
      <c r="Q55" s="138"/>
      <c r="R55" s="138"/>
    </row>
    <row r="56" spans="1:5" ht="12" customHeight="1">
      <c r="A56" s="136"/>
      <c r="B56" s="126" t="s">
        <v>162</v>
      </c>
      <c r="C56" s="140"/>
      <c r="D56" s="141" t="s">
        <v>255</v>
      </c>
      <c r="E56" s="140"/>
    </row>
    <row r="57" ht="12" customHeight="1">
      <c r="A57" s="136"/>
    </row>
    <row r="58" spans="1:18" ht="12" customHeight="1">
      <c r="A58" s="136"/>
      <c r="D58" s="170" t="s">
        <v>106</v>
      </c>
      <c r="E58" s="171"/>
      <c r="F58" s="171"/>
      <c r="G58" s="171"/>
      <c r="H58" s="171"/>
      <c r="I58" s="171"/>
      <c r="J58" s="171"/>
      <c r="K58" s="171"/>
      <c r="L58" s="171"/>
      <c r="M58" s="171"/>
      <c r="N58" s="171"/>
      <c r="O58" s="171"/>
      <c r="P58" s="171"/>
      <c r="Q58" s="171"/>
      <c r="R58" s="171"/>
    </row>
    <row r="59" spans="1:18" ht="12" customHeight="1">
      <c r="A59" s="136"/>
      <c r="B59" s="137"/>
      <c r="D59" s="171"/>
      <c r="E59" s="171"/>
      <c r="F59" s="171"/>
      <c r="G59" s="171"/>
      <c r="H59" s="171"/>
      <c r="I59" s="171"/>
      <c r="J59" s="171"/>
      <c r="K59" s="171"/>
      <c r="L59" s="171"/>
      <c r="M59" s="171"/>
      <c r="N59" s="171"/>
      <c r="O59" s="171"/>
      <c r="P59" s="171"/>
      <c r="Q59" s="171"/>
      <c r="R59" s="171"/>
    </row>
    <row r="60" spans="1:18" ht="12" customHeight="1">
      <c r="A60" s="136"/>
      <c r="B60" s="137"/>
      <c r="D60" s="171"/>
      <c r="E60" s="171"/>
      <c r="F60" s="171"/>
      <c r="G60" s="171"/>
      <c r="H60" s="171"/>
      <c r="I60" s="171"/>
      <c r="J60" s="171"/>
      <c r="K60" s="171"/>
      <c r="L60" s="171"/>
      <c r="M60" s="171"/>
      <c r="N60" s="171"/>
      <c r="O60" s="171"/>
      <c r="P60" s="171"/>
      <c r="Q60" s="171"/>
      <c r="R60" s="171"/>
    </row>
    <row r="61" spans="1:18" ht="12" customHeight="1">
      <c r="A61" s="136"/>
      <c r="B61" s="137"/>
      <c r="D61" s="171"/>
      <c r="E61" s="171"/>
      <c r="F61" s="171"/>
      <c r="G61" s="171"/>
      <c r="H61" s="171"/>
      <c r="I61" s="171"/>
      <c r="J61" s="171"/>
      <c r="K61" s="171"/>
      <c r="L61" s="171"/>
      <c r="M61" s="171"/>
      <c r="N61" s="171"/>
      <c r="O61" s="171"/>
      <c r="P61" s="171"/>
      <c r="Q61" s="171"/>
      <c r="R61" s="171"/>
    </row>
    <row r="62" spans="1:18" ht="12" customHeight="1">
      <c r="A62" s="136"/>
      <c r="B62" s="137"/>
      <c r="D62" s="171"/>
      <c r="E62" s="171"/>
      <c r="F62" s="171"/>
      <c r="G62" s="171"/>
      <c r="H62" s="171"/>
      <c r="I62" s="171"/>
      <c r="J62" s="171"/>
      <c r="K62" s="171"/>
      <c r="L62" s="171"/>
      <c r="M62" s="171"/>
      <c r="N62" s="171"/>
      <c r="O62" s="171"/>
      <c r="P62" s="171"/>
      <c r="Q62" s="171"/>
      <c r="R62" s="171"/>
    </row>
    <row r="63" spans="1:18" ht="12" customHeight="1">
      <c r="A63" s="136"/>
      <c r="B63" s="137"/>
      <c r="D63" s="171"/>
      <c r="E63" s="171"/>
      <c r="F63" s="171"/>
      <c r="G63" s="171"/>
      <c r="H63" s="171"/>
      <c r="I63" s="171"/>
      <c r="J63" s="171"/>
      <c r="K63" s="171"/>
      <c r="L63" s="171"/>
      <c r="M63" s="171"/>
      <c r="N63" s="171"/>
      <c r="O63" s="171"/>
      <c r="P63" s="171"/>
      <c r="Q63" s="171"/>
      <c r="R63" s="171"/>
    </row>
    <row r="64" spans="1:18" ht="12" customHeight="1">
      <c r="A64" s="136"/>
      <c r="B64" s="137"/>
      <c r="D64" s="171"/>
      <c r="E64" s="171"/>
      <c r="F64" s="171"/>
      <c r="G64" s="171"/>
      <c r="H64" s="171"/>
      <c r="I64" s="171"/>
      <c r="J64" s="171"/>
      <c r="K64" s="171"/>
      <c r="L64" s="171"/>
      <c r="M64" s="171"/>
      <c r="N64" s="171"/>
      <c r="O64" s="171"/>
      <c r="P64" s="171"/>
      <c r="Q64" s="171"/>
      <c r="R64" s="171"/>
    </row>
    <row r="65" spans="1:18" ht="12" customHeight="1">
      <c r="A65" s="136"/>
      <c r="B65" s="137"/>
      <c r="D65" s="171"/>
      <c r="E65" s="171"/>
      <c r="F65" s="171"/>
      <c r="G65" s="171"/>
      <c r="H65" s="171"/>
      <c r="I65" s="171"/>
      <c r="J65" s="171"/>
      <c r="K65" s="171"/>
      <c r="L65" s="171"/>
      <c r="M65" s="171"/>
      <c r="N65" s="171"/>
      <c r="O65" s="171"/>
      <c r="P65" s="171"/>
      <c r="Q65" s="171"/>
      <c r="R65" s="171"/>
    </row>
    <row r="66" spans="1:18" ht="12" customHeight="1">
      <c r="A66" s="136"/>
      <c r="B66" s="137"/>
      <c r="D66" s="171"/>
      <c r="E66" s="171"/>
      <c r="F66" s="171"/>
      <c r="G66" s="171"/>
      <c r="H66" s="171"/>
      <c r="I66" s="171"/>
      <c r="J66" s="171"/>
      <c r="K66" s="171"/>
      <c r="L66" s="171"/>
      <c r="M66" s="171"/>
      <c r="N66" s="171"/>
      <c r="O66" s="171"/>
      <c r="P66" s="171"/>
      <c r="Q66" s="171"/>
      <c r="R66" s="171"/>
    </row>
    <row r="67" spans="1:18" ht="12" customHeight="1">
      <c r="A67" s="136"/>
      <c r="D67" s="170" t="s">
        <v>256</v>
      </c>
      <c r="E67" s="171"/>
      <c r="F67" s="171"/>
      <c r="G67" s="171"/>
      <c r="H67" s="171"/>
      <c r="I67" s="171"/>
      <c r="J67" s="171"/>
      <c r="K67" s="171"/>
      <c r="L67" s="171"/>
      <c r="M67" s="171"/>
      <c r="N67" s="171"/>
      <c r="O67" s="171"/>
      <c r="P67" s="171"/>
      <c r="Q67" s="171"/>
      <c r="R67" s="171"/>
    </row>
    <row r="68" spans="1:18" ht="12" customHeight="1">
      <c r="A68" s="136"/>
      <c r="D68" s="171"/>
      <c r="E68" s="171"/>
      <c r="F68" s="171"/>
      <c r="G68" s="171"/>
      <c r="H68" s="171"/>
      <c r="I68" s="171"/>
      <c r="J68" s="171"/>
      <c r="K68" s="171"/>
      <c r="L68" s="171"/>
      <c r="M68" s="171"/>
      <c r="N68" s="171"/>
      <c r="O68" s="171"/>
      <c r="P68" s="171"/>
      <c r="Q68" s="171"/>
      <c r="R68" s="171"/>
    </row>
    <row r="69" spans="1:18" ht="12" customHeight="1">
      <c r="A69" s="136"/>
      <c r="D69" s="171"/>
      <c r="E69" s="171"/>
      <c r="F69" s="171"/>
      <c r="G69" s="171"/>
      <c r="H69" s="171"/>
      <c r="I69" s="171"/>
      <c r="J69" s="171"/>
      <c r="K69" s="171"/>
      <c r="L69" s="171"/>
      <c r="M69" s="171"/>
      <c r="N69" s="171"/>
      <c r="O69" s="171"/>
      <c r="P69" s="171"/>
      <c r="Q69" s="171"/>
      <c r="R69" s="171"/>
    </row>
    <row r="70" spans="1:18" ht="12" customHeight="1">
      <c r="A70" s="136"/>
      <c r="D70" s="171"/>
      <c r="E70" s="171"/>
      <c r="F70" s="171"/>
      <c r="G70" s="171"/>
      <c r="H70" s="171"/>
      <c r="I70" s="171"/>
      <c r="J70" s="171"/>
      <c r="K70" s="171"/>
      <c r="L70" s="171"/>
      <c r="M70" s="171"/>
      <c r="N70" s="171"/>
      <c r="O70" s="171"/>
      <c r="P70" s="171"/>
      <c r="Q70" s="171"/>
      <c r="R70" s="171"/>
    </row>
    <row r="71" spans="1:18" ht="12" customHeight="1">
      <c r="A71" s="136"/>
      <c r="D71" s="171"/>
      <c r="E71" s="171"/>
      <c r="F71" s="171"/>
      <c r="G71" s="171"/>
      <c r="H71" s="171"/>
      <c r="I71" s="171"/>
      <c r="J71" s="171"/>
      <c r="K71" s="171"/>
      <c r="L71" s="171"/>
      <c r="M71" s="171"/>
      <c r="N71" s="171"/>
      <c r="O71" s="171"/>
      <c r="P71" s="171"/>
      <c r="Q71" s="171"/>
      <c r="R71" s="171"/>
    </row>
    <row r="72" spans="1:18" ht="12" customHeight="1">
      <c r="A72" s="136"/>
      <c r="D72" s="171"/>
      <c r="E72" s="171"/>
      <c r="F72" s="171"/>
      <c r="G72" s="171"/>
      <c r="H72" s="171"/>
      <c r="I72" s="171"/>
      <c r="J72" s="171"/>
      <c r="K72" s="171"/>
      <c r="L72" s="171"/>
      <c r="M72" s="171"/>
      <c r="N72" s="171"/>
      <c r="O72" s="171"/>
      <c r="P72" s="171"/>
      <c r="Q72" s="171"/>
      <c r="R72" s="171"/>
    </row>
    <row r="73" spans="1:19" ht="12" customHeight="1">
      <c r="A73" s="133"/>
      <c r="D73" s="172" t="s">
        <v>257</v>
      </c>
      <c r="E73" s="172"/>
      <c r="F73" s="172"/>
      <c r="G73" s="172"/>
      <c r="H73" s="172"/>
      <c r="I73" s="172"/>
      <c r="J73" s="172"/>
      <c r="K73" s="172"/>
      <c r="L73" s="172"/>
      <c r="M73" s="172"/>
      <c r="N73" s="172"/>
      <c r="O73" s="172"/>
      <c r="P73" s="172"/>
      <c r="Q73" s="172"/>
      <c r="R73" s="172"/>
      <c r="S73" s="172"/>
    </row>
    <row r="74" spans="1:19" ht="12" customHeight="1">
      <c r="A74" s="133"/>
      <c r="D74" s="172"/>
      <c r="E74" s="172"/>
      <c r="F74" s="172"/>
      <c r="G74" s="172"/>
      <c r="H74" s="172"/>
      <c r="I74" s="172"/>
      <c r="J74" s="172"/>
      <c r="K74" s="172"/>
      <c r="L74" s="172"/>
      <c r="M74" s="172"/>
      <c r="N74" s="172"/>
      <c r="O74" s="172"/>
      <c r="P74" s="172"/>
      <c r="Q74" s="172"/>
      <c r="R74" s="172"/>
      <c r="S74" s="172"/>
    </row>
    <row r="75" spans="1:19" ht="12" customHeight="1">
      <c r="A75" s="133"/>
      <c r="D75" s="172"/>
      <c r="E75" s="172"/>
      <c r="F75" s="172"/>
      <c r="G75" s="172"/>
      <c r="H75" s="172"/>
      <c r="I75" s="172"/>
      <c r="J75" s="172"/>
      <c r="K75" s="172"/>
      <c r="L75" s="172"/>
      <c r="M75" s="172"/>
      <c r="N75" s="172"/>
      <c r="O75" s="172"/>
      <c r="P75" s="172"/>
      <c r="Q75" s="172"/>
      <c r="R75" s="172"/>
      <c r="S75" s="172"/>
    </row>
    <row r="76" spans="1:19" ht="12" customHeight="1">
      <c r="A76" s="133"/>
      <c r="D76" s="172"/>
      <c r="E76" s="172"/>
      <c r="F76" s="172"/>
      <c r="G76" s="172"/>
      <c r="H76" s="172"/>
      <c r="I76" s="172"/>
      <c r="J76" s="172"/>
      <c r="K76" s="172"/>
      <c r="L76" s="172"/>
      <c r="M76" s="172"/>
      <c r="N76" s="172"/>
      <c r="O76" s="172"/>
      <c r="P76" s="172"/>
      <c r="Q76" s="172"/>
      <c r="R76" s="172"/>
      <c r="S76" s="172"/>
    </row>
    <row r="77" spans="1:19" ht="12" customHeight="1">
      <c r="A77" s="133"/>
      <c r="D77" s="172"/>
      <c r="E77" s="172"/>
      <c r="F77" s="172"/>
      <c r="G77" s="172"/>
      <c r="H77" s="172"/>
      <c r="I77" s="172"/>
      <c r="J77" s="172"/>
      <c r="K77" s="172"/>
      <c r="L77" s="172"/>
      <c r="M77" s="172"/>
      <c r="N77" s="172"/>
      <c r="O77" s="172"/>
      <c r="P77" s="172"/>
      <c r="Q77" s="172"/>
      <c r="R77" s="172"/>
      <c r="S77" s="172"/>
    </row>
    <row r="78" spans="1:19" ht="12" customHeight="1">
      <c r="A78" s="133"/>
      <c r="D78" s="172"/>
      <c r="E78" s="172"/>
      <c r="F78" s="172"/>
      <c r="G78" s="172"/>
      <c r="H78" s="172"/>
      <c r="I78" s="172"/>
      <c r="J78" s="172"/>
      <c r="K78" s="172"/>
      <c r="L78" s="172"/>
      <c r="M78" s="172"/>
      <c r="N78" s="172"/>
      <c r="O78" s="172"/>
      <c r="P78" s="172"/>
      <c r="Q78" s="172"/>
      <c r="R78" s="172"/>
      <c r="S78" s="172"/>
    </row>
    <row r="79" spans="1:19" ht="12" customHeight="1">
      <c r="A79" s="133"/>
      <c r="D79" s="172"/>
      <c r="E79" s="172"/>
      <c r="F79" s="172"/>
      <c r="G79" s="172"/>
      <c r="H79" s="172"/>
      <c r="I79" s="172"/>
      <c r="J79" s="172"/>
      <c r="K79" s="172"/>
      <c r="L79" s="172"/>
      <c r="M79" s="172"/>
      <c r="N79" s="172"/>
      <c r="O79" s="172"/>
      <c r="P79" s="172"/>
      <c r="Q79" s="172"/>
      <c r="R79" s="172"/>
      <c r="S79" s="172"/>
    </row>
    <row r="80" spans="1:19" ht="12" customHeight="1">
      <c r="A80" s="133"/>
      <c r="D80" s="172"/>
      <c r="E80" s="172"/>
      <c r="F80" s="172"/>
      <c r="G80" s="172"/>
      <c r="H80" s="172"/>
      <c r="I80" s="172"/>
      <c r="J80" s="172"/>
      <c r="K80" s="172"/>
      <c r="L80" s="172"/>
      <c r="M80" s="172"/>
      <c r="N80" s="172"/>
      <c r="O80" s="172"/>
      <c r="P80" s="172"/>
      <c r="Q80" s="172"/>
      <c r="R80" s="172"/>
      <c r="S80" s="172"/>
    </row>
    <row r="81" spans="1:19" ht="12" customHeight="1">
      <c r="A81" s="133"/>
      <c r="D81" s="172"/>
      <c r="E81" s="172"/>
      <c r="F81" s="172"/>
      <c r="G81" s="172"/>
      <c r="H81" s="172"/>
      <c r="I81" s="172"/>
      <c r="J81" s="172"/>
      <c r="K81" s="172"/>
      <c r="L81" s="172"/>
      <c r="M81" s="172"/>
      <c r="N81" s="172"/>
      <c r="O81" s="172"/>
      <c r="P81" s="172"/>
      <c r="Q81" s="172"/>
      <c r="R81" s="172"/>
      <c r="S81" s="172"/>
    </row>
    <row r="82" ht="12" customHeight="1">
      <c r="A82" s="133"/>
    </row>
    <row r="83" spans="1:10" ht="12" customHeight="1">
      <c r="A83" s="133"/>
      <c r="J83" s="142"/>
    </row>
    <row r="84" spans="1:2" ht="12" customHeight="1">
      <c r="A84" s="131" t="s">
        <v>258</v>
      </c>
      <c r="B84" s="127" t="s">
        <v>259</v>
      </c>
    </row>
    <row r="85" spans="1:2" ht="12" customHeight="1">
      <c r="A85" s="136"/>
      <c r="B85" s="137" t="s">
        <v>89</v>
      </c>
    </row>
    <row r="86" spans="1:2" ht="12" customHeight="1">
      <c r="A86" s="136"/>
      <c r="B86" s="137" t="s">
        <v>90</v>
      </c>
    </row>
    <row r="87" spans="1:2" ht="12" customHeight="1">
      <c r="A87" s="136"/>
      <c r="B87" s="137"/>
    </row>
    <row r="88" ht="12" customHeight="1">
      <c r="A88" s="133"/>
    </row>
    <row r="89" spans="1:2" ht="12" customHeight="1">
      <c r="A89" s="131" t="s">
        <v>260</v>
      </c>
      <c r="B89" s="132" t="s">
        <v>261</v>
      </c>
    </row>
    <row r="90" spans="1:2" ht="12" customHeight="1">
      <c r="A90" s="133"/>
      <c r="B90" s="137" t="s">
        <v>262</v>
      </c>
    </row>
    <row r="91" spans="1:2" ht="12" customHeight="1">
      <c r="A91" s="133"/>
      <c r="B91" s="137" t="s">
        <v>263</v>
      </c>
    </row>
    <row r="92" spans="1:2" ht="12" customHeight="1">
      <c r="A92" s="133"/>
      <c r="B92" s="137"/>
    </row>
    <row r="93" spans="1:10" ht="12" customHeight="1">
      <c r="A93" s="133"/>
      <c r="B93" s="137"/>
      <c r="I93" s="143"/>
      <c r="J93" s="143"/>
    </row>
    <row r="94" spans="1:2" ht="12" customHeight="1">
      <c r="A94" s="131" t="s">
        <v>264</v>
      </c>
      <c r="B94" s="132" t="s">
        <v>265</v>
      </c>
    </row>
    <row r="95" spans="1:2" ht="12" customHeight="1">
      <c r="A95" s="136"/>
      <c r="B95" s="137" t="s">
        <v>266</v>
      </c>
    </row>
    <row r="96" spans="1:2" ht="12" customHeight="1">
      <c r="A96" s="136"/>
      <c r="B96" s="137" t="s">
        <v>267</v>
      </c>
    </row>
    <row r="97" spans="1:2" ht="12" customHeight="1">
      <c r="A97" s="136"/>
      <c r="B97" s="137"/>
    </row>
    <row r="98" ht="12" customHeight="1">
      <c r="A98" s="133"/>
    </row>
    <row r="99" spans="1:2" ht="12" customHeight="1">
      <c r="A99" s="131" t="s">
        <v>268</v>
      </c>
      <c r="B99" s="132" t="s">
        <v>269</v>
      </c>
    </row>
    <row r="100" spans="1:2" ht="12" customHeight="1">
      <c r="A100" s="136"/>
      <c r="B100" s="137" t="s">
        <v>270</v>
      </c>
    </row>
    <row r="101" spans="1:2" ht="12" customHeight="1">
      <c r="A101" s="136"/>
      <c r="B101" s="137" t="s">
        <v>271</v>
      </c>
    </row>
    <row r="102" spans="1:2" ht="12" customHeight="1">
      <c r="A102" s="136"/>
      <c r="B102" s="144"/>
    </row>
    <row r="103" ht="12" customHeight="1">
      <c r="A103" s="133"/>
    </row>
    <row r="104" spans="1:2" ht="12" customHeight="1">
      <c r="A104" s="131" t="s">
        <v>272</v>
      </c>
      <c r="B104" s="132" t="s">
        <v>273</v>
      </c>
    </row>
    <row r="105" spans="1:2" ht="12" customHeight="1">
      <c r="A105" s="136"/>
      <c r="B105" s="137" t="s">
        <v>274</v>
      </c>
    </row>
    <row r="106" spans="1:2" ht="12" customHeight="1">
      <c r="A106" s="136"/>
      <c r="B106" s="137"/>
    </row>
    <row r="107" spans="1:10" ht="12" customHeight="1">
      <c r="A107" s="133"/>
      <c r="J107" s="142" t="s">
        <v>254</v>
      </c>
    </row>
    <row r="108" spans="1:2" ht="12" customHeight="1">
      <c r="A108" s="145" t="s">
        <v>276</v>
      </c>
      <c r="B108" s="146" t="s">
        <v>277</v>
      </c>
    </row>
    <row r="109" spans="1:16" ht="12" customHeight="1">
      <c r="A109" s="145"/>
      <c r="B109" s="146"/>
      <c r="L109" s="147" t="s">
        <v>278</v>
      </c>
      <c r="P109" s="81" t="s">
        <v>279</v>
      </c>
    </row>
    <row r="110" spans="1:16" ht="12.75">
      <c r="A110" s="145"/>
      <c r="B110" s="146"/>
      <c r="L110" s="147" t="s">
        <v>280</v>
      </c>
      <c r="P110" s="81" t="s">
        <v>280</v>
      </c>
    </row>
    <row r="111" spans="9:16" ht="15">
      <c r="I111" s="81"/>
      <c r="J111" s="81"/>
      <c r="K111" s="82"/>
      <c r="L111" s="148" t="s">
        <v>145</v>
      </c>
      <c r="M111" s="81"/>
      <c r="P111" s="83" t="s">
        <v>227</v>
      </c>
    </row>
    <row r="112" spans="2:16" ht="12" customHeight="1">
      <c r="B112" s="132" t="s">
        <v>281</v>
      </c>
      <c r="I112" s="81"/>
      <c r="J112" s="81"/>
      <c r="K112" s="82"/>
      <c r="L112" s="147" t="s">
        <v>140</v>
      </c>
      <c r="M112" s="81"/>
      <c r="P112" s="147" t="s">
        <v>140</v>
      </c>
    </row>
    <row r="113" spans="3:16" ht="12" customHeight="1">
      <c r="C113" s="126" t="s">
        <v>0</v>
      </c>
      <c r="I113" s="81"/>
      <c r="J113" s="81"/>
      <c r="K113" s="82"/>
      <c r="L113" s="84">
        <v>620</v>
      </c>
      <c r="M113" s="81"/>
      <c r="P113" s="149">
        <v>0</v>
      </c>
    </row>
    <row r="114" spans="3:16" ht="12" customHeight="1">
      <c r="C114" s="126" t="s">
        <v>137</v>
      </c>
      <c r="I114" s="81"/>
      <c r="J114" s="81"/>
      <c r="K114" s="82"/>
      <c r="L114" s="84">
        <v>2977</v>
      </c>
      <c r="M114" s="81"/>
      <c r="P114" s="149">
        <v>713</v>
      </c>
    </row>
    <row r="115" spans="3:16" ht="12" customHeight="1">
      <c r="C115" s="126" t="s">
        <v>293</v>
      </c>
      <c r="I115" s="81"/>
      <c r="J115" s="81"/>
      <c r="K115" s="82"/>
      <c r="L115" s="84">
        <v>7400</v>
      </c>
      <c r="M115" s="81"/>
      <c r="P115" s="149">
        <v>303</v>
      </c>
    </row>
    <row r="116" spans="3:16" ht="12" customHeight="1">
      <c r="C116" s="126" t="s">
        <v>129</v>
      </c>
      <c r="I116" s="81"/>
      <c r="J116" s="81"/>
      <c r="K116" s="82"/>
      <c r="L116" s="84">
        <v>0</v>
      </c>
      <c r="M116" s="81"/>
      <c r="P116" s="149">
        <v>38</v>
      </c>
    </row>
    <row r="117" spans="9:16" ht="12" customHeight="1" thickBot="1">
      <c r="I117" s="81"/>
      <c r="J117" s="81"/>
      <c r="K117" s="82"/>
      <c r="L117" s="150">
        <f>SUM(L113:L116)</f>
        <v>10997</v>
      </c>
      <c r="M117" s="81"/>
      <c r="P117" s="150">
        <f>SUM(P113:P116)</f>
        <v>1054</v>
      </c>
    </row>
    <row r="118" spans="9:16" ht="12" customHeight="1" thickTop="1">
      <c r="I118" s="81"/>
      <c r="J118" s="81"/>
      <c r="K118" s="82"/>
      <c r="M118" s="81"/>
      <c r="P118" s="149"/>
    </row>
    <row r="119" spans="9:16" ht="12" customHeight="1">
      <c r="I119" s="81"/>
      <c r="J119" s="81"/>
      <c r="K119" s="82"/>
      <c r="M119" s="81"/>
      <c r="P119" s="149"/>
    </row>
    <row r="120" spans="1:2" ht="12" customHeight="1">
      <c r="A120" s="145" t="s">
        <v>1</v>
      </c>
      <c r="B120" s="127" t="s">
        <v>2</v>
      </c>
    </row>
    <row r="121" spans="1:2" ht="12" customHeight="1">
      <c r="A121" s="131"/>
      <c r="B121" s="137" t="s">
        <v>3</v>
      </c>
    </row>
    <row r="122" spans="1:2" ht="12" customHeight="1">
      <c r="A122" s="131"/>
      <c r="B122" s="126" t="s">
        <v>4</v>
      </c>
    </row>
    <row r="123" ht="12" customHeight="1">
      <c r="A123" s="131"/>
    </row>
    <row r="124" ht="12" customHeight="1">
      <c r="A124" s="131"/>
    </row>
    <row r="125" spans="1:2" ht="12" customHeight="1">
      <c r="A125" s="131" t="s">
        <v>5</v>
      </c>
      <c r="B125" s="127" t="s">
        <v>6</v>
      </c>
    </row>
    <row r="126" spans="1:2" ht="12" customHeight="1">
      <c r="A126" s="151"/>
      <c r="B126" s="137" t="s">
        <v>7</v>
      </c>
    </row>
    <row r="127" spans="1:2" ht="12" customHeight="1">
      <c r="A127" s="151"/>
      <c r="B127" s="137"/>
    </row>
    <row r="128" ht="12" customHeight="1">
      <c r="A128" s="131"/>
    </row>
    <row r="129" spans="1:2" ht="12" customHeight="1">
      <c r="A129" s="131" t="s">
        <v>8</v>
      </c>
      <c r="B129" s="127" t="s">
        <v>9</v>
      </c>
    </row>
    <row r="130" spans="1:2" ht="12" customHeight="1">
      <c r="A130" s="131"/>
      <c r="B130" s="126" t="s">
        <v>119</v>
      </c>
    </row>
    <row r="131" ht="12" customHeight="1">
      <c r="A131" s="131"/>
    </row>
    <row r="132" ht="12" customHeight="1">
      <c r="A132" s="131"/>
    </row>
    <row r="133" spans="1:2" ht="12" customHeight="1">
      <c r="A133" s="131" t="s">
        <v>10</v>
      </c>
      <c r="B133" s="132" t="s">
        <v>11</v>
      </c>
    </row>
    <row r="134" spans="1:2" ht="12" customHeight="1">
      <c r="A134" s="146"/>
      <c r="B134" s="137" t="s">
        <v>12</v>
      </c>
    </row>
    <row r="135" spans="1:16" ht="12" customHeight="1">
      <c r="A135" s="146"/>
      <c r="B135" s="137"/>
      <c r="P135" s="147" t="s">
        <v>140</v>
      </c>
    </row>
    <row r="136" spans="1:16" ht="12" customHeight="1">
      <c r="A136" s="146"/>
      <c r="B136" s="137"/>
      <c r="D136" s="126" t="s">
        <v>128</v>
      </c>
      <c r="P136" s="81">
        <v>32649</v>
      </c>
    </row>
    <row r="137" spans="1:16" ht="12" customHeight="1">
      <c r="A137" s="146"/>
      <c r="B137" s="137"/>
      <c r="D137" s="126" t="s">
        <v>13</v>
      </c>
      <c r="P137" s="84">
        <v>15751</v>
      </c>
    </row>
    <row r="138" spans="1:16" ht="12" customHeight="1">
      <c r="A138" s="146"/>
      <c r="B138" s="137"/>
      <c r="D138" s="126" t="s">
        <v>14</v>
      </c>
      <c r="P138" s="84">
        <v>5778</v>
      </c>
    </row>
    <row r="139" spans="1:16" ht="12" customHeight="1">
      <c r="A139" s="146"/>
      <c r="B139" s="144"/>
      <c r="P139" s="85">
        <f>SUM(P136:P138)</f>
        <v>54178</v>
      </c>
    </row>
    <row r="140" spans="1:16" ht="12" customHeight="1">
      <c r="A140" s="146"/>
      <c r="B140" s="144"/>
      <c r="P140" s="86"/>
    </row>
    <row r="141" spans="1:2" ht="12" customHeight="1">
      <c r="A141" s="131" t="s">
        <v>15</v>
      </c>
      <c r="B141" s="132" t="s">
        <v>16</v>
      </c>
    </row>
    <row r="142" spans="1:2" ht="12" customHeight="1">
      <c r="A142" s="146"/>
      <c r="B142" s="137" t="s">
        <v>17</v>
      </c>
    </row>
    <row r="143" spans="1:2" ht="12" customHeight="1">
      <c r="A143" s="146"/>
      <c r="B143" s="137"/>
    </row>
    <row r="144" spans="1:2" ht="12" customHeight="1">
      <c r="A144" s="146"/>
      <c r="B144" s="144"/>
    </row>
    <row r="145" spans="1:2" ht="14.25" customHeight="1">
      <c r="A145" s="152" t="s">
        <v>18</v>
      </c>
      <c r="B145" s="153" t="s">
        <v>19</v>
      </c>
    </row>
    <row r="146" spans="1:2" ht="8.25" customHeight="1">
      <c r="A146" s="152"/>
      <c r="B146" s="153"/>
    </row>
    <row r="147" spans="1:2" ht="12" customHeight="1">
      <c r="A147" s="131" t="s">
        <v>20</v>
      </c>
      <c r="B147" s="146" t="s">
        <v>21</v>
      </c>
    </row>
    <row r="148" spans="1:20" ht="12" customHeight="1">
      <c r="A148" s="131"/>
      <c r="B148" s="137" t="s">
        <v>120</v>
      </c>
      <c r="C148" s="135"/>
      <c r="D148" s="135"/>
      <c r="E148" s="135"/>
      <c r="F148" s="135"/>
      <c r="G148" s="135"/>
      <c r="H148" s="135"/>
      <c r="I148" s="135"/>
      <c r="J148" s="135"/>
      <c r="K148" s="135"/>
      <c r="L148" s="135"/>
      <c r="M148" s="135"/>
      <c r="N148" s="135"/>
      <c r="O148" s="135"/>
      <c r="P148" s="135"/>
      <c r="Q148" s="135"/>
      <c r="R148" s="135"/>
      <c r="S148" s="135"/>
      <c r="T148" s="135"/>
    </row>
    <row r="149" spans="1:20" ht="12" customHeight="1">
      <c r="A149" s="131"/>
      <c r="B149" s="137" t="s">
        <v>92</v>
      </c>
      <c r="C149" s="135"/>
      <c r="D149" s="135"/>
      <c r="E149" s="135"/>
      <c r="F149" s="135"/>
      <c r="G149" s="135"/>
      <c r="H149" s="135"/>
      <c r="I149" s="135"/>
      <c r="J149" s="135"/>
      <c r="K149" s="135"/>
      <c r="L149" s="135"/>
      <c r="M149" s="135"/>
      <c r="N149" s="135"/>
      <c r="O149" s="135"/>
      <c r="P149" s="135"/>
      <c r="Q149" s="135"/>
      <c r="R149" s="135"/>
      <c r="S149" s="135"/>
      <c r="T149" s="135"/>
    </row>
    <row r="150" spans="1:20" ht="12" customHeight="1">
      <c r="A150" s="131"/>
      <c r="B150" s="137" t="s">
        <v>138</v>
      </c>
      <c r="C150" s="135"/>
      <c r="D150" s="135"/>
      <c r="E150" s="135"/>
      <c r="F150" s="135"/>
      <c r="G150" s="135"/>
      <c r="H150" s="135"/>
      <c r="I150" s="135"/>
      <c r="J150" s="135"/>
      <c r="K150" s="135"/>
      <c r="L150" s="135"/>
      <c r="M150" s="135"/>
      <c r="N150" s="135"/>
      <c r="O150" s="135"/>
      <c r="P150" s="135"/>
      <c r="Q150" s="135"/>
      <c r="R150" s="135"/>
      <c r="S150" s="135"/>
      <c r="T150" s="135"/>
    </row>
    <row r="151" spans="1:20" ht="12" customHeight="1">
      <c r="A151" s="131"/>
      <c r="B151" s="137"/>
      <c r="C151" s="135"/>
      <c r="D151" s="135"/>
      <c r="E151" s="135"/>
      <c r="F151" s="135"/>
      <c r="G151" s="135"/>
      <c r="H151" s="135"/>
      <c r="I151" s="135"/>
      <c r="J151" s="135"/>
      <c r="K151" s="135"/>
      <c r="L151" s="135"/>
      <c r="M151" s="135"/>
      <c r="N151" s="135"/>
      <c r="O151" s="135"/>
      <c r="P151" s="135"/>
      <c r="Q151" s="135"/>
      <c r="R151" s="135"/>
      <c r="S151" s="135"/>
      <c r="T151" s="135"/>
    </row>
    <row r="152" spans="1:20" ht="12" customHeight="1">
      <c r="A152" s="131"/>
      <c r="B152" s="137" t="s">
        <v>289</v>
      </c>
      <c r="C152" s="135"/>
      <c r="D152" s="135"/>
      <c r="E152" s="135"/>
      <c r="F152" s="135"/>
      <c r="G152" s="135"/>
      <c r="H152" s="135"/>
      <c r="I152" s="135"/>
      <c r="J152" s="135"/>
      <c r="K152" s="135"/>
      <c r="L152" s="135"/>
      <c r="M152" s="135"/>
      <c r="N152" s="135"/>
      <c r="O152" s="135"/>
      <c r="P152" s="135"/>
      <c r="Q152" s="135"/>
      <c r="R152" s="135"/>
      <c r="S152" s="135"/>
      <c r="T152" s="135"/>
    </row>
    <row r="153" spans="1:20" ht="12" customHeight="1">
      <c r="A153" s="131"/>
      <c r="B153" s="137" t="s">
        <v>290</v>
      </c>
      <c r="C153" s="135"/>
      <c r="D153" s="135"/>
      <c r="E153" s="135"/>
      <c r="F153" s="135"/>
      <c r="G153" s="135"/>
      <c r="H153" s="135"/>
      <c r="I153" s="135"/>
      <c r="J153" s="135"/>
      <c r="K153" s="135"/>
      <c r="L153" s="135"/>
      <c r="M153" s="135"/>
      <c r="N153" s="135"/>
      <c r="O153" s="135"/>
      <c r="P153" s="135"/>
      <c r="Q153" s="135"/>
      <c r="R153" s="135"/>
      <c r="S153" s="135"/>
      <c r="T153" s="135"/>
    </row>
    <row r="154" spans="1:20" ht="12" customHeight="1">
      <c r="A154" s="131"/>
      <c r="B154" s="137" t="s">
        <v>291</v>
      </c>
      <c r="C154" s="135"/>
      <c r="D154" s="135"/>
      <c r="E154" s="135"/>
      <c r="F154" s="135"/>
      <c r="G154" s="135"/>
      <c r="H154" s="135"/>
      <c r="I154" s="135"/>
      <c r="J154" s="135"/>
      <c r="K154" s="135"/>
      <c r="L154" s="135"/>
      <c r="M154" s="135"/>
      <c r="N154" s="135"/>
      <c r="O154" s="135"/>
      <c r="P154" s="135"/>
      <c r="Q154" s="135"/>
      <c r="R154" s="135"/>
      <c r="S154" s="135"/>
      <c r="T154" s="135"/>
    </row>
    <row r="155" spans="1:20" ht="12" customHeight="1">
      <c r="A155" s="131"/>
      <c r="B155" s="137"/>
      <c r="C155" s="135"/>
      <c r="D155" s="135"/>
      <c r="E155" s="135"/>
      <c r="F155" s="135"/>
      <c r="G155" s="135"/>
      <c r="H155" s="135"/>
      <c r="I155" s="135"/>
      <c r="J155" s="135"/>
      <c r="K155" s="135"/>
      <c r="L155" s="135"/>
      <c r="M155" s="135"/>
      <c r="N155" s="135"/>
      <c r="O155" s="135"/>
      <c r="P155" s="135"/>
      <c r="Q155" s="135"/>
      <c r="R155" s="135"/>
      <c r="S155" s="135"/>
      <c r="T155" s="135"/>
    </row>
    <row r="156" spans="1:20" ht="12" customHeight="1">
      <c r="A156" s="131"/>
      <c r="B156" s="137" t="s">
        <v>93</v>
      </c>
      <c r="C156" s="135"/>
      <c r="D156" s="135"/>
      <c r="E156" s="135"/>
      <c r="F156" s="135"/>
      <c r="G156" s="135"/>
      <c r="H156" s="135"/>
      <c r="I156" s="135"/>
      <c r="J156" s="135"/>
      <c r="K156" s="135"/>
      <c r="L156" s="135"/>
      <c r="M156" s="135"/>
      <c r="N156" s="135"/>
      <c r="O156" s="135"/>
      <c r="P156" s="135"/>
      <c r="Q156" s="135"/>
      <c r="R156" s="135"/>
      <c r="S156" s="135"/>
      <c r="T156" s="135"/>
    </row>
    <row r="157" spans="1:20" ht="12" customHeight="1">
      <c r="A157" s="131"/>
      <c r="B157" s="137" t="s">
        <v>121</v>
      </c>
      <c r="C157" s="135"/>
      <c r="D157" s="135"/>
      <c r="E157" s="135"/>
      <c r="F157" s="135"/>
      <c r="G157" s="135"/>
      <c r="H157" s="135"/>
      <c r="I157" s="135"/>
      <c r="J157" s="135"/>
      <c r="K157" s="135"/>
      <c r="L157" s="135"/>
      <c r="M157" s="135"/>
      <c r="N157" s="135"/>
      <c r="O157" s="135"/>
      <c r="P157" s="135"/>
      <c r="Q157" s="135"/>
      <c r="R157" s="135"/>
      <c r="S157" s="135"/>
      <c r="T157" s="135"/>
    </row>
    <row r="158" spans="1:20" ht="12" customHeight="1">
      <c r="A158" s="131"/>
      <c r="B158" s="137" t="s">
        <v>95</v>
      </c>
      <c r="C158" s="135"/>
      <c r="D158" s="135"/>
      <c r="E158" s="135"/>
      <c r="F158" s="135"/>
      <c r="G158" s="135"/>
      <c r="H158" s="135"/>
      <c r="I158" s="135"/>
      <c r="J158" s="135"/>
      <c r="K158" s="135"/>
      <c r="L158" s="135"/>
      <c r="M158" s="135"/>
      <c r="N158" s="135"/>
      <c r="O158" s="135"/>
      <c r="P158" s="135"/>
      <c r="Q158" s="135"/>
      <c r="R158" s="135"/>
      <c r="S158" s="135"/>
      <c r="T158" s="135"/>
    </row>
    <row r="159" spans="1:20" ht="12" customHeight="1">
      <c r="A159" s="131"/>
      <c r="B159" s="137" t="s">
        <v>122</v>
      </c>
      <c r="C159" s="135"/>
      <c r="D159" s="135"/>
      <c r="E159" s="135"/>
      <c r="F159" s="135"/>
      <c r="G159" s="135"/>
      <c r="H159" s="135"/>
      <c r="I159" s="135"/>
      <c r="J159" s="135"/>
      <c r="K159" s="135"/>
      <c r="L159" s="135"/>
      <c r="M159" s="135"/>
      <c r="N159" s="135"/>
      <c r="O159" s="135"/>
      <c r="P159" s="135"/>
      <c r="Q159" s="135"/>
      <c r="R159" s="135"/>
      <c r="S159" s="135"/>
      <c r="T159" s="135"/>
    </row>
    <row r="160" spans="1:20" ht="12" customHeight="1">
      <c r="A160" s="131"/>
      <c r="B160" s="137"/>
      <c r="C160" s="135"/>
      <c r="D160" s="135"/>
      <c r="E160" s="135"/>
      <c r="F160" s="135"/>
      <c r="G160" s="135"/>
      <c r="H160" s="135"/>
      <c r="I160" s="135"/>
      <c r="J160" s="135"/>
      <c r="K160" s="135"/>
      <c r="L160" s="135"/>
      <c r="M160" s="135"/>
      <c r="N160" s="135"/>
      <c r="O160" s="135"/>
      <c r="P160" s="135"/>
      <c r="Q160" s="135"/>
      <c r="R160" s="135"/>
      <c r="S160" s="135"/>
      <c r="T160" s="135"/>
    </row>
    <row r="161" spans="1:20" ht="12" customHeight="1">
      <c r="A161" s="131"/>
      <c r="B161" s="137"/>
      <c r="C161" s="135"/>
      <c r="D161" s="135"/>
      <c r="E161" s="135"/>
      <c r="F161" s="135"/>
      <c r="G161" s="135"/>
      <c r="H161" s="135"/>
      <c r="I161" s="135"/>
      <c r="J161" s="135"/>
      <c r="K161" s="135"/>
      <c r="L161" s="135"/>
      <c r="M161" s="135"/>
      <c r="N161" s="135"/>
      <c r="O161" s="135"/>
      <c r="P161" s="135"/>
      <c r="Q161" s="135"/>
      <c r="R161" s="135"/>
      <c r="S161" s="135"/>
      <c r="T161" s="135"/>
    </row>
    <row r="162" spans="1:2" ht="12" customHeight="1">
      <c r="A162" s="131" t="s">
        <v>22</v>
      </c>
      <c r="B162" s="132" t="s">
        <v>23</v>
      </c>
    </row>
    <row r="163" spans="1:20" ht="12" customHeight="1">
      <c r="A163" s="151"/>
      <c r="B163" s="134" t="s">
        <v>123</v>
      </c>
      <c r="C163" s="134"/>
      <c r="D163" s="134"/>
      <c r="E163" s="134"/>
      <c r="F163" s="134"/>
      <c r="G163" s="134"/>
      <c r="H163" s="134"/>
      <c r="I163" s="134"/>
      <c r="J163" s="134"/>
      <c r="K163" s="134"/>
      <c r="L163" s="134"/>
      <c r="M163" s="134"/>
      <c r="N163" s="134"/>
      <c r="O163" s="135"/>
      <c r="P163" s="135"/>
      <c r="Q163" s="135"/>
      <c r="R163" s="135"/>
      <c r="S163" s="135"/>
      <c r="T163" s="135"/>
    </row>
    <row r="164" spans="1:20" ht="12" customHeight="1">
      <c r="A164" s="151"/>
      <c r="B164" s="134" t="s">
        <v>292</v>
      </c>
      <c r="C164" s="134"/>
      <c r="D164" s="134"/>
      <c r="E164" s="134"/>
      <c r="F164" s="134"/>
      <c r="G164" s="134"/>
      <c r="H164" s="134"/>
      <c r="I164" s="134"/>
      <c r="J164" s="134"/>
      <c r="K164" s="134"/>
      <c r="L164" s="134"/>
      <c r="M164" s="134"/>
      <c r="N164" s="134"/>
      <c r="O164" s="135"/>
      <c r="P164" s="135"/>
      <c r="Q164" s="135"/>
      <c r="R164" s="135"/>
      <c r="S164" s="135"/>
      <c r="T164" s="135"/>
    </row>
    <row r="165" spans="1:20" ht="12" customHeight="1">
      <c r="A165" s="151"/>
      <c r="B165" s="134" t="s">
        <v>294</v>
      </c>
      <c r="C165" s="134"/>
      <c r="D165" s="134"/>
      <c r="E165" s="134"/>
      <c r="F165" s="134"/>
      <c r="G165" s="134"/>
      <c r="H165" s="134"/>
      <c r="I165" s="134"/>
      <c r="J165" s="134"/>
      <c r="K165" s="134"/>
      <c r="L165" s="134"/>
      <c r="M165" s="134"/>
      <c r="N165" s="134"/>
      <c r="O165" s="135"/>
      <c r="P165" s="135"/>
      <c r="Q165" s="135"/>
      <c r="R165" s="135"/>
      <c r="S165" s="135"/>
      <c r="T165" s="135"/>
    </row>
    <row r="166" spans="1:20" ht="12" customHeight="1">
      <c r="A166" s="151"/>
      <c r="B166" s="134"/>
      <c r="C166" s="134"/>
      <c r="D166" s="134"/>
      <c r="E166" s="134"/>
      <c r="F166" s="134"/>
      <c r="G166" s="134"/>
      <c r="H166" s="134"/>
      <c r="I166" s="134"/>
      <c r="J166" s="142" t="s">
        <v>275</v>
      </c>
      <c r="K166" s="134"/>
      <c r="L166" s="134"/>
      <c r="M166" s="134"/>
      <c r="N166" s="134"/>
      <c r="O166" s="135"/>
      <c r="P166" s="135"/>
      <c r="Q166" s="135"/>
      <c r="R166" s="135"/>
      <c r="S166" s="135"/>
      <c r="T166" s="135"/>
    </row>
    <row r="167" spans="1:20" ht="12" customHeight="1">
      <c r="A167" s="151"/>
      <c r="B167" s="134"/>
      <c r="C167" s="134"/>
      <c r="D167" s="134"/>
      <c r="E167" s="134"/>
      <c r="F167" s="134"/>
      <c r="G167" s="134"/>
      <c r="H167" s="134"/>
      <c r="I167" s="134"/>
      <c r="J167" s="142"/>
      <c r="K167" s="134"/>
      <c r="L167" s="134"/>
      <c r="M167" s="134"/>
      <c r="N167" s="134"/>
      <c r="O167" s="135"/>
      <c r="P167" s="135"/>
      <c r="Q167" s="135"/>
      <c r="R167" s="135"/>
      <c r="S167" s="135"/>
      <c r="T167" s="135"/>
    </row>
    <row r="168" spans="1:2" ht="12" customHeight="1">
      <c r="A168" s="131" t="s">
        <v>25</v>
      </c>
      <c r="B168" s="146" t="s">
        <v>26</v>
      </c>
    </row>
    <row r="169" spans="1:18" ht="12" customHeight="1">
      <c r="A169" s="151"/>
      <c r="B169" s="170" t="s">
        <v>27</v>
      </c>
      <c r="C169" s="171"/>
      <c r="D169" s="171"/>
      <c r="E169" s="171"/>
      <c r="F169" s="171"/>
      <c r="G169" s="171"/>
      <c r="H169" s="171"/>
      <c r="I169" s="171"/>
      <c r="J169" s="171"/>
      <c r="K169" s="171"/>
      <c r="L169" s="171"/>
      <c r="M169" s="171"/>
      <c r="N169" s="171"/>
      <c r="O169" s="171"/>
      <c r="P169" s="171"/>
      <c r="Q169" s="171"/>
      <c r="R169" s="171"/>
    </row>
    <row r="170" spans="1:18" ht="12" customHeight="1">
      <c r="A170" s="151"/>
      <c r="B170" s="171"/>
      <c r="C170" s="171"/>
      <c r="D170" s="171"/>
      <c r="E170" s="171"/>
      <c r="F170" s="171"/>
      <c r="G170" s="171"/>
      <c r="H170" s="171"/>
      <c r="I170" s="171"/>
      <c r="J170" s="171"/>
      <c r="K170" s="171"/>
      <c r="L170" s="171"/>
      <c r="M170" s="171"/>
      <c r="N170" s="171"/>
      <c r="O170" s="171"/>
      <c r="P170" s="171"/>
      <c r="Q170" s="171"/>
      <c r="R170" s="171"/>
    </row>
    <row r="171" spans="1:18" ht="12" customHeight="1">
      <c r="A171" s="151"/>
      <c r="B171" s="171"/>
      <c r="C171" s="171"/>
      <c r="D171" s="171"/>
      <c r="E171" s="171"/>
      <c r="F171" s="171"/>
      <c r="G171" s="171"/>
      <c r="H171" s="171"/>
      <c r="I171" s="171"/>
      <c r="J171" s="171"/>
      <c r="K171" s="171"/>
      <c r="L171" s="171"/>
      <c r="M171" s="171"/>
      <c r="N171" s="171"/>
      <c r="O171" s="171"/>
      <c r="P171" s="171"/>
      <c r="Q171" s="171"/>
      <c r="R171" s="171"/>
    </row>
    <row r="172" spans="1:18" ht="12" customHeight="1">
      <c r="A172" s="151"/>
      <c r="B172" s="171"/>
      <c r="C172" s="171"/>
      <c r="D172" s="171"/>
      <c r="E172" s="171"/>
      <c r="F172" s="171"/>
      <c r="G172" s="171"/>
      <c r="H172" s="171"/>
      <c r="I172" s="171"/>
      <c r="J172" s="171"/>
      <c r="K172" s="171"/>
      <c r="L172" s="171"/>
      <c r="M172" s="171"/>
      <c r="N172" s="171"/>
      <c r="O172" s="171"/>
      <c r="P172" s="171"/>
      <c r="Q172" s="171"/>
      <c r="R172" s="171"/>
    </row>
    <row r="173" ht="12" customHeight="1">
      <c r="A173" s="131"/>
    </row>
    <row r="174" spans="1:2" ht="12" customHeight="1">
      <c r="A174" s="131" t="s">
        <v>28</v>
      </c>
      <c r="B174" s="146" t="s">
        <v>29</v>
      </c>
    </row>
    <row r="175" spans="1:2" ht="12" customHeight="1">
      <c r="A175" s="131"/>
      <c r="B175" s="137" t="s">
        <v>30</v>
      </c>
    </row>
    <row r="176" spans="1:2" ht="12" customHeight="1">
      <c r="A176" s="131"/>
      <c r="B176" s="137"/>
    </row>
    <row r="177" spans="1:2" ht="12" customHeight="1">
      <c r="A177" s="131"/>
      <c r="B177" s="137" t="s">
        <v>107</v>
      </c>
    </row>
    <row r="178" spans="1:2" ht="12" customHeight="1">
      <c r="A178" s="131" t="s">
        <v>31</v>
      </c>
      <c r="B178" s="146" t="s">
        <v>175</v>
      </c>
    </row>
    <row r="179" spans="1:2" ht="12" customHeight="1">
      <c r="A179" s="131"/>
      <c r="B179" s="137" t="s">
        <v>32</v>
      </c>
    </row>
    <row r="180" spans="1:2" ht="12" customHeight="1">
      <c r="A180" s="131"/>
      <c r="B180" s="137" t="s">
        <v>33</v>
      </c>
    </row>
    <row r="181" spans="1:2" ht="12" customHeight="1">
      <c r="A181" s="131"/>
      <c r="B181" s="146"/>
    </row>
    <row r="182" spans="1:11" ht="12" customHeight="1">
      <c r="A182" s="131"/>
      <c r="B182" s="137"/>
      <c r="I182" s="154"/>
      <c r="J182" s="154"/>
      <c r="K182" s="154"/>
    </row>
    <row r="183" spans="1:10" ht="12" customHeight="1">
      <c r="A183" s="131" t="s">
        <v>34</v>
      </c>
      <c r="B183" s="132" t="s">
        <v>35</v>
      </c>
      <c r="C183" s="132"/>
      <c r="D183" s="132"/>
      <c r="E183" s="132"/>
      <c r="F183" s="132"/>
      <c r="G183" s="132"/>
      <c r="H183" s="132"/>
      <c r="I183" s="132"/>
      <c r="J183" s="132"/>
    </row>
    <row r="184" ht="12" customHeight="1">
      <c r="B184" s="126" t="s">
        <v>36</v>
      </c>
    </row>
    <row r="185" spans="1:2" ht="12" customHeight="1">
      <c r="A185" s="131"/>
      <c r="B185" s="137"/>
    </row>
    <row r="186" spans="1:2" ht="12" customHeight="1">
      <c r="A186" s="131"/>
      <c r="B186" s="137"/>
    </row>
    <row r="187" spans="1:2" ht="12" customHeight="1">
      <c r="A187" s="131" t="s">
        <v>37</v>
      </c>
      <c r="B187" s="127" t="s">
        <v>38</v>
      </c>
    </row>
    <row r="188" spans="1:2" ht="12" customHeight="1">
      <c r="A188" s="131"/>
      <c r="B188" s="137" t="s">
        <v>39</v>
      </c>
    </row>
    <row r="189" spans="1:2" ht="12" customHeight="1">
      <c r="A189" s="131"/>
      <c r="B189" s="137"/>
    </row>
    <row r="190" spans="1:2" ht="12" customHeight="1">
      <c r="A190" s="131"/>
      <c r="B190" s="137"/>
    </row>
    <row r="191" spans="1:11" ht="12" customHeight="1">
      <c r="A191" s="145" t="s">
        <v>40</v>
      </c>
      <c r="B191" s="132" t="s">
        <v>41</v>
      </c>
      <c r="K191" s="155"/>
    </row>
    <row r="192" spans="1:3" ht="12" customHeight="1">
      <c r="A192" s="133"/>
      <c r="B192" s="132" t="s">
        <v>161</v>
      </c>
      <c r="C192" s="144" t="s">
        <v>42</v>
      </c>
    </row>
    <row r="193" spans="1:3" ht="12" customHeight="1">
      <c r="A193" s="133"/>
      <c r="B193" s="132"/>
      <c r="C193" s="144"/>
    </row>
    <row r="194" spans="1:4" ht="12" customHeight="1">
      <c r="A194" s="133"/>
      <c r="B194" s="132"/>
      <c r="C194" s="144"/>
      <c r="D194" s="126" t="s">
        <v>43</v>
      </c>
    </row>
    <row r="195" spans="1:4" ht="12" customHeight="1">
      <c r="A195" s="133"/>
      <c r="B195" s="132"/>
      <c r="C195" s="144"/>
      <c r="D195" s="126" t="s">
        <v>44</v>
      </c>
    </row>
    <row r="196" spans="1:4" ht="12" customHeight="1">
      <c r="A196" s="133"/>
      <c r="B196" s="132"/>
      <c r="C196" s="144"/>
      <c r="D196" s="126" t="s">
        <v>45</v>
      </c>
    </row>
    <row r="197" spans="1:4" ht="12" customHeight="1">
      <c r="A197" s="133"/>
      <c r="B197" s="132"/>
      <c r="C197" s="144"/>
      <c r="D197" s="126" t="s">
        <v>46</v>
      </c>
    </row>
    <row r="198" spans="1:4" ht="12" customHeight="1">
      <c r="A198" s="133"/>
      <c r="B198" s="132"/>
      <c r="C198" s="144"/>
      <c r="D198" s="126" t="s">
        <v>47</v>
      </c>
    </row>
    <row r="199" spans="1:3" ht="12" customHeight="1">
      <c r="A199" s="133"/>
      <c r="B199" s="132"/>
      <c r="C199" s="144"/>
    </row>
    <row r="200" spans="1:3" ht="12" customHeight="1">
      <c r="A200" s="133"/>
      <c r="B200" s="132"/>
      <c r="C200" s="144"/>
    </row>
    <row r="201" spans="1:2" ht="12" customHeight="1">
      <c r="A201" s="131" t="s">
        <v>48</v>
      </c>
      <c r="B201" s="132" t="s">
        <v>49</v>
      </c>
    </row>
    <row r="202" spans="1:2" ht="12" customHeight="1">
      <c r="A202" s="136"/>
      <c r="B202" s="144" t="s">
        <v>105</v>
      </c>
    </row>
    <row r="204" spans="10:12" ht="12" customHeight="1">
      <c r="J204" s="148" t="s">
        <v>145</v>
      </c>
      <c r="K204" s="147"/>
      <c r="L204" s="148" t="s">
        <v>227</v>
      </c>
    </row>
    <row r="205" ht="12" customHeight="1">
      <c r="L205" s="156"/>
    </row>
    <row r="206" spans="10:12" ht="12" customHeight="1">
      <c r="J206" s="157" t="s">
        <v>140</v>
      </c>
      <c r="L206" s="157" t="s">
        <v>140</v>
      </c>
    </row>
    <row r="207" spans="2:10" ht="12" customHeight="1">
      <c r="B207" s="144" t="s">
        <v>50</v>
      </c>
      <c r="J207" s="147"/>
    </row>
    <row r="209" spans="1:14" ht="12" customHeight="1">
      <c r="A209" s="133"/>
      <c r="B209" s="137" t="s">
        <v>109</v>
      </c>
      <c r="J209" s="87">
        <v>14364</v>
      </c>
      <c r="K209" s="84"/>
      <c r="L209" s="84">
        <v>13073</v>
      </c>
      <c r="M209" s="84"/>
      <c r="N209" s="84" t="s">
        <v>51</v>
      </c>
    </row>
    <row r="210" spans="2:14" ht="12" customHeight="1">
      <c r="B210" s="137" t="s">
        <v>52</v>
      </c>
      <c r="F210" s="84"/>
      <c r="G210" s="84"/>
      <c r="H210" s="84"/>
      <c r="J210" s="84">
        <v>11177</v>
      </c>
      <c r="K210" s="84"/>
      <c r="L210" s="84">
        <v>16517</v>
      </c>
      <c r="M210" s="84"/>
      <c r="N210" s="84" t="s">
        <v>53</v>
      </c>
    </row>
    <row r="211" spans="10:14" ht="12" customHeight="1">
      <c r="J211" s="88"/>
      <c r="K211" s="84"/>
      <c r="L211" s="88"/>
      <c r="M211" s="84"/>
      <c r="N211" s="84"/>
    </row>
    <row r="212" spans="2:14" ht="12" customHeight="1" thickBot="1">
      <c r="B212" s="137"/>
      <c r="F212" s="84"/>
      <c r="G212" s="84"/>
      <c r="H212" s="84"/>
      <c r="J212" s="89">
        <f>SUM(J209:J211)</f>
        <v>25541</v>
      </c>
      <c r="K212" s="86"/>
      <c r="L212" s="90">
        <f>SUM(L209:L211)</f>
        <v>29590</v>
      </c>
      <c r="M212" s="84"/>
      <c r="N212" s="84"/>
    </row>
    <row r="213" spans="2:12" ht="12" customHeight="1" thickTop="1">
      <c r="B213" s="144"/>
      <c r="F213" s="84"/>
      <c r="G213" s="84"/>
      <c r="H213" s="84"/>
      <c r="J213" s="140"/>
      <c r="K213" s="140"/>
      <c r="L213" s="140"/>
    </row>
    <row r="214" spans="2:12" ht="12" customHeight="1">
      <c r="B214" s="144"/>
      <c r="F214" s="84"/>
      <c r="G214" s="84"/>
      <c r="H214" s="84"/>
      <c r="J214" s="140"/>
      <c r="K214" s="140"/>
      <c r="L214" s="140"/>
    </row>
    <row r="215" spans="1:2" ht="12" customHeight="1">
      <c r="A215" s="131" t="s">
        <v>54</v>
      </c>
      <c r="B215" s="132" t="s">
        <v>55</v>
      </c>
    </row>
    <row r="216" spans="1:2" ht="12" customHeight="1">
      <c r="A216" s="136"/>
      <c r="B216" s="144" t="s">
        <v>56</v>
      </c>
    </row>
    <row r="217" spans="1:2" ht="12" customHeight="1">
      <c r="A217" s="136"/>
      <c r="B217" s="144"/>
    </row>
    <row r="218" spans="1:10" ht="12" customHeight="1">
      <c r="A218" s="136"/>
      <c r="B218" s="144"/>
      <c r="J218" s="142"/>
    </row>
    <row r="219" spans="1:10" ht="12" customHeight="1">
      <c r="A219" s="136"/>
      <c r="B219" s="144"/>
      <c r="J219" s="142" t="s">
        <v>24</v>
      </c>
    </row>
    <row r="220" spans="1:2" ht="12" customHeight="1">
      <c r="A220" s="131" t="s">
        <v>57</v>
      </c>
      <c r="B220" s="132" t="s">
        <v>58</v>
      </c>
    </row>
    <row r="221" spans="1:2" ht="12" customHeight="1">
      <c r="A221" s="136"/>
      <c r="B221" s="144" t="s">
        <v>59</v>
      </c>
    </row>
    <row r="222" spans="1:2" ht="12" customHeight="1">
      <c r="A222" s="136"/>
      <c r="B222" s="144"/>
    </row>
    <row r="223" spans="1:2" ht="12" customHeight="1">
      <c r="A223" s="136"/>
      <c r="B223" s="144"/>
    </row>
    <row r="224" spans="1:2" ht="12" customHeight="1">
      <c r="A224" s="131" t="s">
        <v>60</v>
      </c>
      <c r="B224" s="132" t="s">
        <v>61</v>
      </c>
    </row>
    <row r="225" spans="1:2" ht="12" customHeight="1">
      <c r="A225" s="136"/>
      <c r="B225" s="144" t="s">
        <v>62</v>
      </c>
    </row>
    <row r="226" spans="1:2" ht="12" customHeight="1">
      <c r="A226" s="136"/>
      <c r="B226" s="144"/>
    </row>
    <row r="227" spans="1:2" ht="12" customHeight="1">
      <c r="A227" s="136"/>
      <c r="B227" s="144"/>
    </row>
    <row r="228" spans="1:2" ht="12" customHeight="1">
      <c r="A228" s="131" t="s">
        <v>63</v>
      </c>
      <c r="B228" s="132" t="s">
        <v>64</v>
      </c>
    </row>
    <row r="229" spans="1:16" ht="12" customHeight="1">
      <c r="A229" s="133"/>
      <c r="B229" s="132"/>
      <c r="J229" s="81"/>
      <c r="L229" s="81" t="s">
        <v>157</v>
      </c>
      <c r="P229" s="81" t="s">
        <v>125</v>
      </c>
    </row>
    <row r="230" spans="1:16" ht="12" customHeight="1">
      <c r="A230" s="133"/>
      <c r="B230" s="132"/>
      <c r="J230" s="91"/>
      <c r="L230" s="91" t="s">
        <v>159</v>
      </c>
      <c r="P230" s="81" t="s">
        <v>159</v>
      </c>
    </row>
    <row r="231" spans="1:16" ht="12" customHeight="1">
      <c r="A231" s="133"/>
      <c r="B231" s="132"/>
      <c r="J231" s="83"/>
      <c r="L231" s="83" t="s">
        <v>145</v>
      </c>
      <c r="P231" s="83" t="s">
        <v>227</v>
      </c>
    </row>
    <row r="232" spans="1:12" ht="12" customHeight="1">
      <c r="A232" s="133"/>
      <c r="B232" s="132"/>
      <c r="C232" s="158" t="s">
        <v>65</v>
      </c>
      <c r="J232" s="92"/>
      <c r="L232" s="92"/>
    </row>
    <row r="233" spans="1:16" ht="12" customHeight="1">
      <c r="A233" s="133"/>
      <c r="B233" s="132"/>
      <c r="C233" s="126" t="s">
        <v>91</v>
      </c>
      <c r="J233" s="84"/>
      <c r="L233" s="84">
        <v>3399</v>
      </c>
      <c r="P233" s="84">
        <v>28412</v>
      </c>
    </row>
    <row r="234" spans="1:2" ht="12" customHeight="1">
      <c r="A234" s="133"/>
      <c r="B234" s="132"/>
    </row>
    <row r="235" spans="1:3" ht="12" customHeight="1">
      <c r="A235" s="136"/>
      <c r="B235" s="144"/>
      <c r="C235" s="126" t="s">
        <v>66</v>
      </c>
    </row>
    <row r="236" spans="1:16" ht="12" customHeight="1">
      <c r="A236" s="136"/>
      <c r="B236" s="137"/>
      <c r="C236" s="126" t="s">
        <v>67</v>
      </c>
      <c r="J236" s="84"/>
      <c r="L236" s="84">
        <v>37500</v>
      </c>
      <c r="P236" s="84">
        <v>37500</v>
      </c>
    </row>
    <row r="237" spans="1:3" ht="12" customHeight="1">
      <c r="A237" s="144"/>
      <c r="B237" s="144"/>
      <c r="C237" s="126" t="s">
        <v>68</v>
      </c>
    </row>
    <row r="238" spans="1:16" ht="12" customHeight="1">
      <c r="A238" s="144"/>
      <c r="B238" s="144"/>
      <c r="C238" s="126" t="s">
        <v>69</v>
      </c>
      <c r="J238" s="84"/>
      <c r="L238" s="84">
        <v>0</v>
      </c>
      <c r="P238" s="84">
        <v>0</v>
      </c>
    </row>
    <row r="239" spans="1:10" ht="12" customHeight="1">
      <c r="A239" s="144"/>
      <c r="B239" s="144"/>
      <c r="J239"/>
    </row>
    <row r="240" spans="1:16" ht="12" customHeight="1" thickBot="1">
      <c r="A240" s="144"/>
      <c r="B240" s="144"/>
      <c r="C240" s="126" t="s">
        <v>124</v>
      </c>
      <c r="J240"/>
      <c r="L240" s="93">
        <f>+L233/L236*100</f>
        <v>9.064</v>
      </c>
      <c r="P240" s="94">
        <f>+P233/P236*100</f>
        <v>75.76533333333333</v>
      </c>
    </row>
    <row r="241" spans="1:16" ht="12" customHeight="1" thickTop="1">
      <c r="A241" s="144"/>
      <c r="B241" s="144"/>
      <c r="J241"/>
      <c r="P241" s="159"/>
    </row>
    <row r="242" spans="1:16" ht="12" customHeight="1" thickBot="1">
      <c r="A242" s="144"/>
      <c r="B242" s="144"/>
      <c r="C242" s="158" t="s">
        <v>70</v>
      </c>
      <c r="J242"/>
      <c r="L242" s="160" t="s">
        <v>187</v>
      </c>
      <c r="P242" s="160" t="s">
        <v>187</v>
      </c>
    </row>
    <row r="243" spans="1:10" ht="12" customHeight="1" thickTop="1">
      <c r="A243" s="144"/>
      <c r="B243" s="144"/>
      <c r="J243"/>
    </row>
    <row r="244" spans="1:10" ht="12" customHeight="1">
      <c r="A244" s="144"/>
      <c r="B244" s="144"/>
      <c r="J244"/>
    </row>
    <row r="245" spans="1:10" ht="12" customHeight="1">
      <c r="A245" s="144"/>
      <c r="B245" s="144"/>
      <c r="J245"/>
    </row>
    <row r="246" spans="1:10" ht="12" customHeight="1">
      <c r="A246" s="144"/>
      <c r="B246" s="144"/>
      <c r="J246" s="161"/>
    </row>
    <row r="247" spans="1:10" ht="12" customHeight="1">
      <c r="A247" s="144"/>
      <c r="B247" s="144"/>
      <c r="J247"/>
    </row>
    <row r="248" ht="12" customHeight="1">
      <c r="A248" s="162" t="s">
        <v>71</v>
      </c>
    </row>
    <row r="249" ht="12" customHeight="1">
      <c r="A249" s="163" t="s">
        <v>149</v>
      </c>
    </row>
    <row r="250" ht="12" customHeight="1">
      <c r="A250" s="162"/>
    </row>
    <row r="251" ht="12" customHeight="1">
      <c r="A251" s="162"/>
    </row>
    <row r="252" ht="12" customHeight="1">
      <c r="A252" s="162"/>
    </row>
    <row r="253" ht="12" customHeight="1">
      <c r="A253" s="164" t="s">
        <v>72</v>
      </c>
    </row>
    <row r="254" ht="12" customHeight="1">
      <c r="A254" s="165" t="s">
        <v>73</v>
      </c>
    </row>
    <row r="255" ht="12" customHeight="1">
      <c r="A255" s="162"/>
    </row>
    <row r="256" ht="12" customHeight="1">
      <c r="A256" s="162"/>
    </row>
    <row r="257" ht="12" customHeight="1">
      <c r="A257" s="164" t="s">
        <v>74</v>
      </c>
    </row>
    <row r="258" ht="12" customHeight="1">
      <c r="A258" s="166"/>
    </row>
    <row r="260" ht="12" customHeight="1">
      <c r="J260" s="142" t="s">
        <v>96</v>
      </c>
    </row>
    <row r="276" spans="2:18" ht="12" customHeight="1">
      <c r="B276" s="167"/>
      <c r="C276" s="167"/>
      <c r="D276" s="167"/>
      <c r="E276" s="167"/>
      <c r="F276" s="167"/>
      <c r="G276" s="167"/>
      <c r="H276" s="167"/>
      <c r="I276" s="167"/>
      <c r="J276" s="167"/>
      <c r="K276" s="167"/>
      <c r="L276" s="167"/>
      <c r="M276" s="167"/>
      <c r="N276" s="167"/>
      <c r="O276" s="167"/>
      <c r="P276" s="167"/>
      <c r="Q276" s="167"/>
      <c r="R276" s="167"/>
    </row>
    <row r="277" spans="2:18" ht="12" customHeight="1">
      <c r="B277" s="167"/>
      <c r="C277" s="167"/>
      <c r="D277" s="167"/>
      <c r="E277" s="167"/>
      <c r="F277" s="167"/>
      <c r="G277" s="167"/>
      <c r="H277" s="167"/>
      <c r="I277" s="167"/>
      <c r="J277" s="167"/>
      <c r="K277" s="167"/>
      <c r="L277" s="167"/>
      <c r="M277" s="167"/>
      <c r="N277" s="167"/>
      <c r="O277" s="167"/>
      <c r="P277" s="167"/>
      <c r="Q277" s="167"/>
      <c r="R277" s="167"/>
    </row>
    <row r="278" spans="2:18" ht="12" customHeight="1">
      <c r="B278" s="167"/>
      <c r="C278" s="167"/>
      <c r="D278" s="167"/>
      <c r="E278" s="167"/>
      <c r="F278" s="167"/>
      <c r="G278" s="167"/>
      <c r="H278" s="167"/>
      <c r="I278" s="167"/>
      <c r="J278" s="167"/>
      <c r="K278" s="167"/>
      <c r="L278" s="167"/>
      <c r="M278" s="167"/>
      <c r="N278" s="167"/>
      <c r="O278" s="167"/>
      <c r="P278" s="167"/>
      <c r="Q278" s="167"/>
      <c r="R278" s="167"/>
    </row>
    <row r="279" spans="2:18" ht="12" customHeight="1">
      <c r="B279" s="167"/>
      <c r="C279" s="167"/>
      <c r="D279" s="167"/>
      <c r="E279" s="167"/>
      <c r="F279" s="167"/>
      <c r="G279" s="167"/>
      <c r="H279" s="167"/>
      <c r="I279" s="167"/>
      <c r="J279" s="167"/>
      <c r="K279" s="167"/>
      <c r="L279" s="167"/>
      <c r="M279" s="167"/>
      <c r="N279" s="167"/>
      <c r="O279" s="167"/>
      <c r="P279" s="167"/>
      <c r="Q279" s="167"/>
      <c r="R279" s="167"/>
    </row>
  </sheetData>
  <mergeCells count="7">
    <mergeCell ref="B169:R172"/>
    <mergeCell ref="D67:R72"/>
    <mergeCell ref="D73:S81"/>
    <mergeCell ref="C30:S40"/>
    <mergeCell ref="C42:R47"/>
    <mergeCell ref="C49:R53"/>
    <mergeCell ref="D58:R66"/>
  </mergeCells>
  <printOptions/>
  <pageMargins left="0.75" right="0.5" top="1" bottom="1" header="0.5" footer="0.5"/>
  <pageSetup horizontalDpi="300" verticalDpi="300" orientation="portrait" paperSize="9" scale="92" r:id="rId1"/>
  <rowBreaks count="4" manualBreakCount="4">
    <brk id="54" max="255" man="1"/>
    <brk id="107" max="255" man="1"/>
    <brk id="166" max="255" man="1"/>
    <brk id="2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zay</cp:lastModifiedBy>
  <cp:lastPrinted>2004-11-09T01:03:47Z</cp:lastPrinted>
  <dcterms:created xsi:type="dcterms:W3CDTF">2004-11-05T08:20:00Z</dcterms:created>
  <dcterms:modified xsi:type="dcterms:W3CDTF">2004-11-10T06:14:59Z</dcterms:modified>
  <cp:category/>
  <cp:version/>
  <cp:contentType/>
  <cp:contentStatus/>
</cp:coreProperties>
</file>